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86\Downloads\"/>
    </mc:Choice>
  </mc:AlternateContent>
  <xr:revisionPtr revIDLastSave="0" documentId="13_ncr:1_{2DF2229F-A3B9-4448-8636-AD9EE1D786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yslip" sheetId="1" r:id="rId1"/>
    <sheet name="Year-to-date" sheetId="2" r:id="rId2"/>
    <sheet name="Instructions" sheetId="3" r:id="rId3"/>
  </sheets>
  <calcPr calcId="181029"/>
</workbook>
</file>

<file path=xl/calcChain.xml><?xml version="1.0" encoding="utf-8"?>
<calcChain xmlns="http://schemas.openxmlformats.org/spreadsheetml/2006/main">
  <c r="C24" i="1" l="1"/>
  <c r="F19" i="1"/>
  <c r="F23" i="1" s="1"/>
  <c r="C26" i="1" l="1"/>
  <c r="C29" i="1"/>
  <c r="C30" i="1" s="1"/>
</calcChain>
</file>

<file path=xl/sharedStrings.xml><?xml version="1.0" encoding="utf-8"?>
<sst xmlns="http://schemas.openxmlformats.org/spreadsheetml/2006/main" count="63" uniqueCount="59">
  <si>
    <t>Company Name</t>
  </si>
  <si>
    <t>PAYSLIP</t>
  </si>
  <si>
    <t>Company UEN:</t>
  </si>
  <si>
    <t>&lt;Enter UEN&gt;</t>
  </si>
  <si>
    <t>Employee Name:</t>
  </si>
  <si>
    <t>&lt;Enter name&gt;</t>
  </si>
  <si>
    <t>Company Address:</t>
  </si>
  <si>
    <t>&lt;Enter address line 1; continue on next lines if needed&gt;</t>
  </si>
  <si>
    <t>Employee ID:</t>
  </si>
  <si>
    <t>&lt;Enter ID&gt;</t>
  </si>
  <si>
    <t>Company Contact:</t>
  </si>
  <si>
    <t>&lt;Enter contact&gt;</t>
  </si>
  <si>
    <t>Designation:</t>
  </si>
  <si>
    <t>&lt;Enter designation&gt;</t>
  </si>
  <si>
    <t>Department:</t>
  </si>
  <si>
    <t>&lt;Enter dept&gt;</t>
  </si>
  <si>
    <t>Bank / Account No.:</t>
  </si>
  <si>
    <t>&lt;Enter bank &amp; account&gt;</t>
  </si>
  <si>
    <t>Pay Date:</t>
  </si>
  <si>
    <t>&lt;DD-MMM-YYYY&gt;</t>
  </si>
  <si>
    <t>Pay Period:</t>
  </si>
  <si>
    <t>&lt;e.g., 1 Sep 2025 - 30 Sep 2025&gt;</t>
  </si>
  <si>
    <t>Rates / Settings</t>
  </si>
  <si>
    <t>Employee CPF contribution rate (%)</t>
  </si>
  <si>
    <t>Employer CPF contribution rate (%)</t>
  </si>
  <si>
    <t>CPF salary ceiling for contribution (SGD)</t>
  </si>
  <si>
    <t>Currency</t>
  </si>
  <si>
    <t>SGD</t>
  </si>
  <si>
    <t>EARNINGS</t>
  </si>
  <si>
    <t>DEDUCTIONS</t>
  </si>
  <si>
    <t>Basic Salary</t>
  </si>
  <si>
    <t>Employee CPF contribution</t>
  </si>
  <si>
    <t>Overtime (OT)</t>
  </si>
  <si>
    <t>Income Tax Withheld</t>
  </si>
  <si>
    <t>Allowances</t>
  </si>
  <si>
    <t>Other Deductions</t>
  </si>
  <si>
    <t>Bonuses / Others</t>
  </si>
  <si>
    <t>Total Deductions</t>
  </si>
  <si>
    <t>Total Earnings</t>
  </si>
  <si>
    <t>NET PAY (Amount to employee)</t>
  </si>
  <si>
    <t>EMPLOYER CONTRIBUTIONS (Informational)</t>
  </si>
  <si>
    <t>Employer CPF contribution</t>
  </si>
  <si>
    <t>Total Cost to Company (Est.)</t>
  </si>
  <si>
    <t>Year-to-date Summary</t>
  </si>
  <si>
    <t>Month</t>
  </si>
  <si>
    <t>OT</t>
  </si>
  <si>
    <t>Bonuses</t>
  </si>
  <si>
    <t>Employee CPF</t>
  </si>
  <si>
    <t>Employer CPF</t>
  </si>
  <si>
    <t>Income Tax</t>
  </si>
  <si>
    <t>Net Pay</t>
  </si>
  <si>
    <t>Instructions to use this payslip template (Singapore)</t>
  </si>
  <si>
    <t>1. This template is a starting point. Update the CPF rates (cells C13 &amp; C14) and CPF salary ceiling (C15) to match current official rates.</t>
  </si>
  <si>
    <t>2. Enter employee/company details in the header area (cells C4, C5, G4..G10).</t>
  </si>
  <si>
    <t>3. Enter monthly earnings in C19:C22. Total earnings are calculated in C24.</t>
  </si>
  <si>
    <t>4. Employee CPF is calculated with the formula in F19 using the minimum of Total Earnings (C24) and the CPF salary ceiling (C15).</t>
  </si>
  <si>
    <t>5. Employer CPF is shown for information in C29. Total Cost to Company is estimated in C30.</t>
  </si>
  <si>
    <t>6. Copy the monthly payslip rows into the 'Year-to-date' sheet to maintain YTD totals for payroll records.</t>
  </si>
  <si>
    <t>7. This template does not replace tax or legal advice. Check IRAS and CPF Board for latest statutory rates and reporting obligations.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</si>
</sst>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6"/>
      <name val="Calibri"/>
    </font>
    <font>
      <b/>
      <sz val="11"/>
      <name val="Calibri"/>
    </font>
    <font>
      <b/>
      <sz val="12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right" vertical="center"/>
    </xf>
    <xf numFmtId="0" fontId="4" fillId="0" borderId="0" xfId="0" applyFont="1"/>
    <xf numFmtId="0" fontId="3" fillId="0" borderId="0" xfId="0" applyFont="1"/>
    <xf numFmtId="0" fontId="0" fillId="0" borderId="1" xfId="0" applyBorder="1" applyAlignment="1">
      <alignment horizontal="right" vertical="center"/>
    </xf>
    <xf numFmtId="0" fontId="4" fillId="3" borderId="1" xfId="0" applyFont="1" applyFill="1" applyBorder="1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4" fillId="3" borderId="0" xfId="0" applyFont="1" applyFill="1"/>
    <xf numFmtId="0" fontId="1" fillId="0" borderId="0" xfId="0" applyFont="1"/>
    <xf numFmtId="0" fontId="3" fillId="3" borderId="0" xfId="0" applyFont="1" applyFill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30"/>
  <sheetViews>
    <sheetView tabSelected="1" workbookViewId="0">
      <pane xSplit="1" ySplit="17" topLeftCell="B18" activePane="bottomRight" state="frozen"/>
      <selection pane="topRight"/>
      <selection pane="bottomLeft"/>
      <selection pane="bottomRight" activeCell="K9" sqref="K9"/>
    </sheetView>
  </sheetViews>
  <sheetFormatPr defaultRowHeight="14.4" x14ac:dyDescent="0.3"/>
  <cols>
    <col min="1" max="1" width="3" customWidth="1"/>
    <col min="2" max="2" width="42.6640625" bestFit="1" customWidth="1"/>
    <col min="3" max="3" width="18" customWidth="1"/>
    <col min="4" max="4" width="4" customWidth="1"/>
    <col min="5" max="5" width="24.109375" bestFit="1" customWidth="1"/>
    <col min="6" max="6" width="18" customWidth="1"/>
    <col min="7" max="7" width="4" customWidth="1"/>
    <col min="8" max="8" width="18" customWidth="1"/>
  </cols>
  <sheetData>
    <row r="2" spans="2:8" ht="21" x14ac:dyDescent="0.3">
      <c r="B2" s="13" t="s">
        <v>0</v>
      </c>
      <c r="C2" s="14"/>
      <c r="D2" s="14"/>
      <c r="E2" s="14"/>
      <c r="F2" s="15" t="s">
        <v>1</v>
      </c>
      <c r="G2" s="14"/>
      <c r="H2" s="14"/>
    </row>
    <row r="4" spans="2:8" x14ac:dyDescent="0.3">
      <c r="B4" s="1" t="s">
        <v>2</v>
      </c>
      <c r="C4" t="s">
        <v>3</v>
      </c>
      <c r="F4" s="1" t="s">
        <v>4</v>
      </c>
      <c r="G4" t="s">
        <v>5</v>
      </c>
    </row>
    <row r="5" spans="2:8" x14ac:dyDescent="0.3">
      <c r="B5" s="1" t="s">
        <v>6</v>
      </c>
      <c r="C5" t="s">
        <v>7</v>
      </c>
      <c r="F5" s="1" t="s">
        <v>8</v>
      </c>
      <c r="G5" t="s">
        <v>9</v>
      </c>
    </row>
    <row r="6" spans="2:8" x14ac:dyDescent="0.3">
      <c r="B6" s="1" t="s">
        <v>10</v>
      </c>
      <c r="C6" t="s">
        <v>11</v>
      </c>
      <c r="F6" s="1" t="s">
        <v>12</v>
      </c>
      <c r="G6" t="s">
        <v>13</v>
      </c>
    </row>
    <row r="7" spans="2:8" x14ac:dyDescent="0.3">
      <c r="F7" s="1" t="s">
        <v>14</v>
      </c>
      <c r="G7" t="s">
        <v>15</v>
      </c>
    </row>
    <row r="8" spans="2:8" x14ac:dyDescent="0.3">
      <c r="F8" s="1" t="s">
        <v>16</v>
      </c>
      <c r="G8" t="s">
        <v>17</v>
      </c>
    </row>
    <row r="9" spans="2:8" x14ac:dyDescent="0.3">
      <c r="F9" s="1" t="s">
        <v>18</v>
      </c>
      <c r="G9" t="s">
        <v>19</v>
      </c>
    </row>
    <row r="10" spans="2:8" x14ac:dyDescent="0.3">
      <c r="F10" s="1" t="s">
        <v>20</v>
      </c>
      <c r="G10" t="s">
        <v>21</v>
      </c>
    </row>
    <row r="12" spans="2:8" ht="15.6" x14ac:dyDescent="0.3">
      <c r="B12" s="2" t="s">
        <v>22</v>
      </c>
    </row>
    <row r="13" spans="2:8" x14ac:dyDescent="0.3">
      <c r="B13" s="3" t="s">
        <v>23</v>
      </c>
      <c r="C13" s="4">
        <v>20</v>
      </c>
    </row>
    <row r="14" spans="2:8" x14ac:dyDescent="0.3">
      <c r="B14" s="3" t="s">
        <v>24</v>
      </c>
      <c r="C14" s="4">
        <v>17</v>
      </c>
    </row>
    <row r="15" spans="2:8" x14ac:dyDescent="0.3">
      <c r="B15" s="3" t="s">
        <v>25</v>
      </c>
      <c r="C15" s="4">
        <v>6000</v>
      </c>
    </row>
    <row r="16" spans="2:8" x14ac:dyDescent="0.3">
      <c r="B16" s="3" t="s">
        <v>26</v>
      </c>
      <c r="C16" s="4" t="s">
        <v>27</v>
      </c>
    </row>
    <row r="18" spans="2:6" ht="15.6" x14ac:dyDescent="0.3">
      <c r="B18" s="5" t="s">
        <v>28</v>
      </c>
      <c r="C18" s="6"/>
      <c r="D18" s="6"/>
      <c r="E18" s="5" t="s">
        <v>29</v>
      </c>
      <c r="F18" s="6"/>
    </row>
    <row r="19" spans="2:6" x14ac:dyDescent="0.3">
      <c r="B19" s="7" t="s">
        <v>30</v>
      </c>
      <c r="C19" s="6">
        <v>4000</v>
      </c>
      <c r="D19" s="6"/>
      <c r="E19" s="7" t="s">
        <v>31</v>
      </c>
      <c r="F19" s="6">
        <f>ROUND(MIN(C24,$C$15)*$C$13/100,2)</f>
        <v>840</v>
      </c>
    </row>
    <row r="20" spans="2:6" x14ac:dyDescent="0.3">
      <c r="B20" s="7" t="s">
        <v>32</v>
      </c>
      <c r="C20" s="6">
        <v>0</v>
      </c>
      <c r="D20" s="6"/>
      <c r="E20" s="7" t="s">
        <v>33</v>
      </c>
      <c r="F20" s="6">
        <v>0</v>
      </c>
    </row>
    <row r="21" spans="2:6" x14ac:dyDescent="0.3">
      <c r="B21" s="7" t="s">
        <v>34</v>
      </c>
      <c r="C21" s="6">
        <v>200</v>
      </c>
      <c r="D21" s="6"/>
      <c r="E21" s="7" t="s">
        <v>35</v>
      </c>
      <c r="F21" s="6">
        <v>0</v>
      </c>
    </row>
    <row r="22" spans="2:6" x14ac:dyDescent="0.3">
      <c r="B22" s="7" t="s">
        <v>36</v>
      </c>
      <c r="C22" s="6">
        <v>0</v>
      </c>
      <c r="D22" s="6"/>
      <c r="E22" s="6"/>
      <c r="F22" s="6"/>
    </row>
    <row r="23" spans="2:6" x14ac:dyDescent="0.3">
      <c r="B23" s="6"/>
      <c r="C23" s="6"/>
      <c r="D23" s="6"/>
      <c r="E23" s="7" t="s">
        <v>37</v>
      </c>
      <c r="F23" s="8">
        <f>SUM(F19:F21)</f>
        <v>840</v>
      </c>
    </row>
    <row r="24" spans="2:6" x14ac:dyDescent="0.3">
      <c r="B24" s="7" t="s">
        <v>38</v>
      </c>
      <c r="C24" s="8">
        <f>SUM(C19:C22)</f>
        <v>4200</v>
      </c>
      <c r="D24" s="6"/>
      <c r="E24" s="6"/>
      <c r="F24" s="6"/>
    </row>
    <row r="25" spans="2:6" x14ac:dyDescent="0.3">
      <c r="B25" s="6"/>
      <c r="C25" s="6"/>
      <c r="D25" s="6"/>
      <c r="E25" s="6"/>
      <c r="F25" s="6"/>
    </row>
    <row r="26" spans="2:6" ht="15.6" x14ac:dyDescent="0.3">
      <c r="B26" s="2" t="s">
        <v>39</v>
      </c>
      <c r="C26" s="8">
        <f>C24-F23</f>
        <v>3360</v>
      </c>
    </row>
    <row r="28" spans="2:6" ht="15.6" x14ac:dyDescent="0.3">
      <c r="B28" s="9" t="s">
        <v>40</v>
      </c>
    </row>
    <row r="29" spans="2:6" x14ac:dyDescent="0.3">
      <c r="B29" s="3" t="s">
        <v>41</v>
      </c>
      <c r="C29" s="4">
        <f>ROUND(MIN(C24,$C$15)*$C$14/100,2)</f>
        <v>714</v>
      </c>
    </row>
    <row r="30" spans="2:6" x14ac:dyDescent="0.3">
      <c r="B30" s="3" t="s">
        <v>42</v>
      </c>
      <c r="C30" s="8">
        <f>C24 - F19 + C29</f>
        <v>4074</v>
      </c>
    </row>
  </sheetData>
  <mergeCells count="2">
    <mergeCell ref="B2:E2"/>
    <mergeCell ref="F2:H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"/>
  <sheetViews>
    <sheetView workbookViewId="0"/>
  </sheetViews>
  <sheetFormatPr defaultRowHeight="14.4" x14ac:dyDescent="0.3"/>
  <cols>
    <col min="1" max="11" width="15" customWidth="1"/>
  </cols>
  <sheetData>
    <row r="1" spans="1:11" ht="18" x14ac:dyDescent="0.35">
      <c r="A1" s="10" t="s">
        <v>43</v>
      </c>
    </row>
    <row r="3" spans="1:11" x14ac:dyDescent="0.3">
      <c r="A3" s="11" t="s">
        <v>44</v>
      </c>
      <c r="B3" s="11" t="s">
        <v>30</v>
      </c>
      <c r="C3" s="11" t="s">
        <v>45</v>
      </c>
      <c r="D3" s="11" t="s">
        <v>34</v>
      </c>
      <c r="E3" s="11" t="s">
        <v>46</v>
      </c>
      <c r="F3" s="11" t="s">
        <v>38</v>
      </c>
      <c r="G3" s="11" t="s">
        <v>47</v>
      </c>
      <c r="H3" s="11" t="s">
        <v>48</v>
      </c>
      <c r="I3" s="11" t="s">
        <v>49</v>
      </c>
      <c r="J3" s="11" t="s">
        <v>35</v>
      </c>
      <c r="K3" s="11" t="s">
        <v>50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9"/>
  <sheetViews>
    <sheetView workbookViewId="0">
      <selection activeCell="C3" sqref="C3"/>
    </sheetView>
  </sheetViews>
  <sheetFormatPr defaultRowHeight="14.4" x14ac:dyDescent="0.3"/>
  <cols>
    <col min="1" max="1" width="57.109375" bestFit="1" customWidth="1"/>
  </cols>
  <sheetData>
    <row r="1" spans="1:1" ht="18" x14ac:dyDescent="0.35">
      <c r="A1" s="10" t="s">
        <v>51</v>
      </c>
    </row>
    <row r="3" spans="1:1" ht="259.2" x14ac:dyDescent="0.3">
      <c r="A3" s="12" t="s">
        <v>52</v>
      </c>
    </row>
    <row r="4" spans="1:1" ht="144" x14ac:dyDescent="0.3">
      <c r="A4" s="12" t="s">
        <v>53</v>
      </c>
    </row>
    <row r="5" spans="1:1" ht="144" x14ac:dyDescent="0.3">
      <c r="A5" s="12" t="s">
        <v>54</v>
      </c>
    </row>
    <row r="6" spans="1:1" ht="244.8" x14ac:dyDescent="0.3">
      <c r="A6" s="12" t="s">
        <v>55</v>
      </c>
    </row>
    <row r="7" spans="1:1" ht="201.6" x14ac:dyDescent="0.3">
      <c r="A7" s="12" t="s">
        <v>56</v>
      </c>
    </row>
    <row r="8" spans="1:1" ht="187.2" x14ac:dyDescent="0.3">
      <c r="A8" s="12" t="s">
        <v>57</v>
      </c>
    </row>
    <row r="9" spans="1:1" ht="244.8" x14ac:dyDescent="0.3">
      <c r="A9" s="12" t="s">
        <v>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Payslip</vt:lpstr>
      <vt:lpstr>Year-to-date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Raheel Almas</cp:lastModifiedBy>
  <dcterms:created xsi:type="dcterms:W3CDTF">2025-10-02T14:01:36Z</dcterms:created>
  <dcterms:modified xsi:type="dcterms:W3CDTF">2025-10-02T14:06:16Z</dcterms:modified>
</cp:coreProperties>
</file>