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86\Downloads\"/>
    </mc:Choice>
  </mc:AlternateContent>
  <xr:revisionPtr revIDLastSave="0" documentId="13_ncr:1_{6E44E1F1-3C8E-48F4-A16A-B34AA36061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OM Payslip" sheetId="1" r:id="rId1"/>
  </sheets>
  <calcPr calcId="181029"/>
</workbook>
</file>

<file path=xl/calcChain.xml><?xml version="1.0" encoding="utf-8"?>
<calcChain xmlns="http://schemas.openxmlformats.org/spreadsheetml/2006/main">
  <c r="C16" i="1" l="1"/>
  <c r="E11" i="1" l="1"/>
  <c r="E15" i="1" s="1"/>
  <c r="C18" i="1" s="1"/>
  <c r="C20" i="1"/>
  <c r="C21" i="1" l="1"/>
</calcChain>
</file>

<file path=xl/sharedStrings.xml><?xml version="1.0" encoding="utf-8"?>
<sst xmlns="http://schemas.openxmlformats.org/spreadsheetml/2006/main" count="30" uniqueCount="30">
  <si>
    <t>Company Name / Logo</t>
  </si>
  <si>
    <t>Employer Name / UEN:</t>
  </si>
  <si>
    <t>Employee Name:</t>
  </si>
  <si>
    <t>Employer Address:</t>
  </si>
  <si>
    <t>Employee ID / NRIC:</t>
  </si>
  <si>
    <t>Employer Contact:</t>
  </si>
  <si>
    <t>Designation:</t>
  </si>
  <si>
    <t>Pay Period:</t>
  </si>
  <si>
    <t>Bank / Account No:</t>
  </si>
  <si>
    <t>Payment Date:</t>
  </si>
  <si>
    <t>Department:</t>
  </si>
  <si>
    <t>EARNINGS</t>
  </si>
  <si>
    <t>DEDUCTIONS</t>
  </si>
  <si>
    <t>Basic Salary</t>
  </si>
  <si>
    <t>Employee CPF Contribution</t>
  </si>
  <si>
    <t>Overtime Hours</t>
  </si>
  <si>
    <t>OT Rate (SGD/hr)</t>
  </si>
  <si>
    <t>Income Tax Deduction</t>
  </si>
  <si>
    <t>Allowances</t>
  </si>
  <si>
    <t>Other Deductions</t>
  </si>
  <si>
    <t>Bonus / Commission</t>
  </si>
  <si>
    <t>Total Deductions</t>
  </si>
  <si>
    <t>Total Earnings</t>
  </si>
  <si>
    <t>NET SALARY PAYABLE (Take Home)</t>
  </si>
  <si>
    <t>Employer CPF Contribution</t>
  </si>
  <si>
    <t>Total Cost to Employer</t>
  </si>
  <si>
    <t>Notes:</t>
  </si>
  <si>
    <t>• Payslip issued in compliance with MOM's Employment Act requirements.</t>
  </si>
  <si>
    <t>• CPF contribution rates should be updated regularly as per CPF Board.</t>
  </si>
  <si>
    <t>• Retain payslip records for at least 2 years for compliance.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</si>
</sst>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  <font>
      <b/>
      <sz val="12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CE4D6"/>
        <b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3" borderId="0" xfId="0" applyFont="1" applyFill="1"/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right" vertical="center"/>
    </xf>
    <xf numFmtId="0" fontId="3" fillId="0" borderId="0" xfId="0" applyFont="1"/>
    <xf numFmtId="0" fontId="0" fillId="0" borderId="1" xfId="0" applyBorder="1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6"/>
  <sheetViews>
    <sheetView tabSelected="1" workbookViewId="0">
      <selection activeCell="L16" sqref="L16"/>
    </sheetView>
  </sheetViews>
  <sheetFormatPr defaultRowHeight="14.4" x14ac:dyDescent="0.3"/>
  <cols>
    <col min="1" max="1" width="5" customWidth="1"/>
    <col min="2" max="2" width="62.44140625" bestFit="1" customWidth="1"/>
    <col min="3" max="3" width="15.5546875" bestFit="1" customWidth="1"/>
    <col min="4" max="4" width="24.33203125" bestFit="1" customWidth="1"/>
    <col min="5" max="5" width="18" customWidth="1"/>
  </cols>
  <sheetData>
    <row r="2" spans="2:5" ht="18" x14ac:dyDescent="0.3">
      <c r="B2" s="8" t="s">
        <v>0</v>
      </c>
      <c r="C2" s="9"/>
      <c r="D2" s="9"/>
      <c r="E2" s="9"/>
    </row>
    <row r="4" spans="2:5" x14ac:dyDescent="0.3">
      <c r="B4" s="1" t="s">
        <v>1</v>
      </c>
      <c r="D4" s="1" t="s">
        <v>2</v>
      </c>
    </row>
    <row r="5" spans="2:5" x14ac:dyDescent="0.3">
      <c r="B5" s="1" t="s">
        <v>3</v>
      </c>
      <c r="D5" s="1" t="s">
        <v>4</v>
      </c>
    </row>
    <row r="6" spans="2:5" x14ac:dyDescent="0.3">
      <c r="B6" s="1" t="s">
        <v>5</v>
      </c>
      <c r="D6" s="1" t="s">
        <v>6</v>
      </c>
    </row>
    <row r="7" spans="2:5" x14ac:dyDescent="0.3">
      <c r="B7" s="1" t="s">
        <v>7</v>
      </c>
      <c r="D7" s="1" t="s">
        <v>8</v>
      </c>
    </row>
    <row r="8" spans="2:5" x14ac:dyDescent="0.3">
      <c r="B8" s="1" t="s">
        <v>9</v>
      </c>
      <c r="D8" s="1" t="s">
        <v>10</v>
      </c>
    </row>
    <row r="10" spans="2:5" ht="15.6" x14ac:dyDescent="0.3">
      <c r="B10" s="2" t="s">
        <v>11</v>
      </c>
      <c r="D10" s="2" t="s">
        <v>12</v>
      </c>
    </row>
    <row r="11" spans="2:5" x14ac:dyDescent="0.3">
      <c r="B11" s="1" t="s">
        <v>13</v>
      </c>
      <c r="C11">
        <v>4000</v>
      </c>
      <c r="D11" s="1" t="s">
        <v>14</v>
      </c>
      <c r="E11" t="e">
        <f>ROUND(MIN(C16,6000)*0.2,2)</f>
        <v>#VALUE!</v>
      </c>
    </row>
    <row r="12" spans="2:5" x14ac:dyDescent="0.3">
      <c r="B12" s="3" t="s">
        <v>15</v>
      </c>
      <c r="C12" s="3" t="s">
        <v>16</v>
      </c>
      <c r="D12" s="3" t="s">
        <v>17</v>
      </c>
      <c r="E12">
        <v>0</v>
      </c>
    </row>
    <row r="13" spans="2:5" x14ac:dyDescent="0.3">
      <c r="B13" s="3" t="s">
        <v>18</v>
      </c>
      <c r="C13" s="4">
        <v>200</v>
      </c>
      <c r="D13" s="1" t="s">
        <v>19</v>
      </c>
      <c r="E13">
        <v>0</v>
      </c>
    </row>
    <row r="14" spans="2:5" x14ac:dyDescent="0.3">
      <c r="B14" s="1" t="s">
        <v>20</v>
      </c>
    </row>
    <row r="15" spans="2:5" x14ac:dyDescent="0.3">
      <c r="D15" s="1" t="s">
        <v>21</v>
      </c>
      <c r="E15" s="5" t="e">
        <f>SUM(E11:E13)</f>
        <v>#VALUE!</v>
      </c>
    </row>
    <row r="16" spans="2:5" x14ac:dyDescent="0.3">
      <c r="B16" s="1" t="s">
        <v>22</v>
      </c>
      <c r="C16" s="5" t="e">
        <f>C11+D12+C13+C14</f>
        <v>#VALUE!</v>
      </c>
    </row>
    <row r="18" spans="2:3" ht="15.6" x14ac:dyDescent="0.3">
      <c r="B18" s="6" t="s">
        <v>23</v>
      </c>
      <c r="C18" s="5" t="e">
        <f>C16-E15</f>
        <v>#VALUE!</v>
      </c>
    </row>
    <row r="20" spans="2:3" x14ac:dyDescent="0.3">
      <c r="B20" s="1" t="s">
        <v>24</v>
      </c>
      <c r="C20" s="7" t="e">
        <f>ROUND(MIN(C16,6000)*0.17,2)</f>
        <v>#VALUE!</v>
      </c>
    </row>
    <row r="21" spans="2:3" x14ac:dyDescent="0.3">
      <c r="B21" s="1" t="s">
        <v>25</v>
      </c>
      <c r="C21" s="5" t="e">
        <f>C16-E11+C20</f>
        <v>#VALUE!</v>
      </c>
    </row>
    <row r="23" spans="2:3" x14ac:dyDescent="0.3">
      <c r="B23" s="1" t="s">
        <v>26</v>
      </c>
    </row>
    <row r="24" spans="2:3" x14ac:dyDescent="0.3">
      <c r="B24" t="s">
        <v>27</v>
      </c>
    </row>
    <row r="25" spans="2:3" x14ac:dyDescent="0.3">
      <c r="B25" t="s">
        <v>28</v>
      </c>
    </row>
    <row r="26" spans="2:3" x14ac:dyDescent="0.3">
      <c r="B26" t="s">
        <v>29</v>
      </c>
    </row>
  </sheetData>
  <mergeCells count="1">
    <mergeCell ref="B2:E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MOM Payslip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Raheel Almas</cp:lastModifiedBy>
  <dcterms:created xsi:type="dcterms:W3CDTF">2025-10-02T14:01:36Z</dcterms:created>
  <dcterms:modified xsi:type="dcterms:W3CDTF">2025-10-02T14:28:39Z</dcterms:modified>
</cp:coreProperties>
</file>