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60" windowWidth="14580" windowHeight="1526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<sst xmlns="http://schemas.openxmlformats.org/spreadsheetml/2006/main" count="324" uniqueCount="178">
  <si>
    <t>160 Count CS</t>
  </si>
  <si>
    <t>3000 Count Case</t>
  </si>
  <si>
    <t>Equal</t>
  </si>
  <si>
    <t xml:space="preserve">1000 Count Case </t>
  </si>
  <si>
    <t xml:space="preserve">24 / 450 ml Bottles </t>
  </si>
  <si>
    <t>8 / 11oz bags</t>
  </si>
  <si>
    <t>6 / 16oz bags</t>
  </si>
  <si>
    <t>10 / 1 lb bags</t>
  </si>
  <si>
    <t>7 / 12 oz bags</t>
  </si>
  <si>
    <t>11 / 9.25 oz bags</t>
  </si>
  <si>
    <t>14 / 8.5 oz bags</t>
  </si>
  <si>
    <t xml:space="preserve">5 / 13oz Bag </t>
  </si>
  <si>
    <t xml:space="preserve">6 / 31oz Box </t>
  </si>
  <si>
    <t>3 / 2oz Cans</t>
  </si>
  <si>
    <t>60 Ct. Tray</t>
  </si>
  <si>
    <t>Pick-Up at:</t>
  </si>
  <si>
    <t>Hot Chocolate Packets</t>
  </si>
  <si>
    <t xml:space="preserve">Recycling Clear Garbage Bags </t>
  </si>
  <si>
    <t xml:space="preserve">Garbage Bags </t>
  </si>
  <si>
    <t>Case of Brown Univ. Spring Water</t>
  </si>
  <si>
    <t>Paper, Plastic &amp; Disposable Supplies</t>
  </si>
  <si>
    <t>Coffee Supplies</t>
  </si>
  <si>
    <t>Snack Items</t>
  </si>
  <si>
    <t>Each</t>
  </si>
  <si>
    <t>Per Box</t>
  </si>
  <si>
    <t>Per Case</t>
  </si>
  <si>
    <t>Sugar Packets  (Non Brown Logo)</t>
  </si>
  <si>
    <t>Per Quart</t>
  </si>
  <si>
    <t>1/2 Pint</t>
  </si>
  <si>
    <t>Per Bag</t>
  </si>
  <si>
    <t>Per Can</t>
  </si>
  <si>
    <t>Grocery Item</t>
  </si>
  <si>
    <t>Group Name:</t>
  </si>
  <si>
    <t>Department:</t>
  </si>
  <si>
    <t>Name:</t>
  </si>
  <si>
    <t>Phone:</t>
  </si>
  <si>
    <t>Box Number:</t>
  </si>
  <si>
    <t>Year:</t>
  </si>
  <si>
    <t>Day:</t>
  </si>
  <si>
    <t>Month:</t>
  </si>
  <si>
    <t>Event Date:</t>
  </si>
  <si>
    <t>IPR Number:</t>
  </si>
  <si>
    <t>Time of Pick Up or Delivery:</t>
  </si>
  <si>
    <t>Today's Date:</t>
  </si>
  <si>
    <t>Billing Information:</t>
  </si>
  <si>
    <t>(Sharpe Refectory ~ 144 Thayer Street)</t>
  </si>
  <si>
    <t>Billing/Funding:</t>
  </si>
  <si>
    <t xml:space="preserve">Account Number                           </t>
  </si>
  <si>
    <t xml:space="preserve">              %</t>
  </si>
  <si>
    <t>Type of Service:</t>
  </si>
  <si>
    <t>Authorized Signature:</t>
  </si>
  <si>
    <t>Per Gal.</t>
  </si>
  <si>
    <t>Amt.</t>
  </si>
  <si>
    <t>Per Sleeve</t>
  </si>
  <si>
    <t>Per Pack</t>
  </si>
  <si>
    <t xml:space="preserve">Price </t>
  </si>
  <si>
    <t>Location of Delivery (if applicable):</t>
  </si>
  <si>
    <t>2000 Count Case</t>
  </si>
  <si>
    <t xml:space="preserve">Coffee Filters - Small </t>
  </si>
  <si>
    <t>Snack Mix</t>
  </si>
  <si>
    <t>Delivery Only:</t>
  </si>
  <si>
    <t>Grocery/Supply List Order Form</t>
  </si>
  <si>
    <r>
      <t xml:space="preserve">Delivery is available on all orders over </t>
    </r>
    <r>
      <rPr>
        <b/>
        <i/>
        <sz val="12"/>
        <rFont val="Arial"/>
        <family val="2"/>
      </rPr>
      <t>$30.00</t>
    </r>
  </si>
  <si>
    <t>Delivery Fees are $15.00 On Campus and $25.00 Off Campus</t>
  </si>
  <si>
    <t>PC Creamers (Shelf Stable )</t>
  </si>
  <si>
    <t>360 Count CS</t>
  </si>
  <si>
    <t>Plastic Teaspoons</t>
  </si>
  <si>
    <t>100 Per Sleeve/ 1000 CS</t>
  </si>
  <si>
    <t>10 oz Hot Cup Lids</t>
  </si>
  <si>
    <t>12 Oz Paper Drink Cups</t>
  </si>
  <si>
    <t xml:space="preserve">12 Oz Drink Cup Lids </t>
  </si>
  <si>
    <t>375 Per Pack/ 3000 CS</t>
  </si>
  <si>
    <t>Black Tray 8x10"</t>
  </si>
  <si>
    <t>Black Tray 16x16"</t>
  </si>
  <si>
    <t>Black Tray 18x18"</t>
  </si>
  <si>
    <t>Champagne Glasses (2pc. Plastic)</t>
  </si>
  <si>
    <t>Each / 20 Sleeves pr Cs</t>
  </si>
  <si>
    <t>Champagne Glasses (5oz Plastic)</t>
  </si>
  <si>
    <t>10ct pr. Sleeve / 10sl cs</t>
  </si>
  <si>
    <t>Each/ 100 Case</t>
  </si>
  <si>
    <t>Each / 150 Case</t>
  </si>
  <si>
    <t>Revised September 2009</t>
  </si>
  <si>
    <t>42 / 2.75oz Bags</t>
  </si>
  <si>
    <t>42 / 2.5oz Bags</t>
  </si>
  <si>
    <t>128 / 2.75oz Bags</t>
  </si>
  <si>
    <t xml:space="preserve">128 / 2.5oz Bags </t>
  </si>
  <si>
    <t>10 / 100 Count Box</t>
  </si>
  <si>
    <t>5 / 100 Count Box</t>
  </si>
  <si>
    <t>6 / 28 Count Box</t>
  </si>
  <si>
    <t>Tea Bags - Assorted (TAZOS)</t>
  </si>
  <si>
    <t>Tea Bags - Assorted Herbal (BIGELOW)</t>
  </si>
  <si>
    <t>6 / 24 - Count Box</t>
  </si>
  <si>
    <t xml:space="preserve">6 / 50  - 1oz Packets </t>
  </si>
  <si>
    <t xml:space="preserve">PC Milk ( </t>
  </si>
  <si>
    <t>1/2 pint Whole Milk</t>
  </si>
  <si>
    <t xml:space="preserve">1 Half pint </t>
  </si>
  <si>
    <t>300 Count CS</t>
  </si>
  <si>
    <t>Total</t>
  </si>
  <si>
    <t>6" Paper Plates</t>
  </si>
  <si>
    <t>10" Paper Section Plates</t>
  </si>
  <si>
    <t>Plastic Knives</t>
  </si>
  <si>
    <t>Plastic Forks</t>
  </si>
  <si>
    <t>2" Full Foil Pan</t>
  </si>
  <si>
    <t>2" Half Foil Pan</t>
  </si>
  <si>
    <t>10 lb Bag of Ice</t>
  </si>
  <si>
    <t>30 lb Bag of Ice</t>
  </si>
  <si>
    <t>Fruit Punch</t>
  </si>
  <si>
    <t>Units</t>
  </si>
  <si>
    <t>Lemonade</t>
  </si>
  <si>
    <t>Pretzels</t>
  </si>
  <si>
    <t>Doritos</t>
  </si>
  <si>
    <t>Tostitos</t>
  </si>
  <si>
    <t>Dry Roasted Peanuts</t>
  </si>
  <si>
    <t>Jumbo Cashews</t>
  </si>
  <si>
    <t>Mixed Nuts</t>
  </si>
  <si>
    <t>Goldfish Snacks</t>
  </si>
  <si>
    <t>Case of Sparkling Water</t>
  </si>
  <si>
    <t>PC Milk</t>
  </si>
  <si>
    <t>Stirrers</t>
  </si>
  <si>
    <t>Beverage Items</t>
  </si>
  <si>
    <t>Plastic Soup Spoon</t>
  </si>
  <si>
    <t>10oz Hot Cups</t>
  </si>
  <si>
    <t>10oz Crested Plastic Cups</t>
  </si>
  <si>
    <t>Brown Crested Beverage Napkins</t>
  </si>
  <si>
    <t xml:space="preserve">Case of Soda </t>
  </si>
  <si>
    <t>(Coke, Diet Coke, Sprite, Root Beer, Orange, Gingerale)</t>
  </si>
  <si>
    <t>(Orange, Apple, Cran Raspberry, Ruby Red)</t>
  </si>
  <si>
    <t>1000 Case</t>
  </si>
  <si>
    <t>Paper Bowls - 12oz</t>
  </si>
  <si>
    <t>Coffee Filters - 21x9"</t>
  </si>
  <si>
    <t>Sugar Packets - Brown Logo</t>
  </si>
  <si>
    <t>Sweet &amp; Low - Brown Logo</t>
  </si>
  <si>
    <t>250 Case</t>
  </si>
  <si>
    <t>25 Case</t>
  </si>
  <si>
    <t>Potato Chips - Lays Classic</t>
  </si>
  <si>
    <t>Fritos - Kings</t>
  </si>
  <si>
    <t xml:space="preserve">Paper Dinner Napkins </t>
  </si>
  <si>
    <t>Sweet &amp; Low (Non Brown Logo)</t>
  </si>
  <si>
    <t xml:space="preserve">Tea Bags - Autocrat Regular </t>
  </si>
  <si>
    <t>Tea Bags - Autocrat Decaf</t>
  </si>
  <si>
    <t>8/125 Sleeves/1000 CS</t>
  </si>
  <si>
    <t>4/125 Sleeves/500 CS</t>
  </si>
  <si>
    <t>250 Per Pack/ 3000CS</t>
  </si>
  <si>
    <t>1000 Count Box</t>
  </si>
  <si>
    <t>24/ 12oz Cans</t>
  </si>
  <si>
    <t xml:space="preserve">24/16oz Bottles </t>
  </si>
  <si>
    <t xml:space="preserve">24/ 16oz Bottles </t>
  </si>
  <si>
    <t>(Raspberry Lime, Lemon, Lime, Orange)</t>
  </si>
  <si>
    <t xml:space="preserve">Gallon </t>
  </si>
  <si>
    <t>480 Count CS</t>
  </si>
  <si>
    <t xml:space="preserve">1/2 and 1/2 </t>
  </si>
  <si>
    <t xml:space="preserve">1 Quart </t>
  </si>
  <si>
    <t>1/2 Pint Milk</t>
  </si>
  <si>
    <t xml:space="preserve">Cheetos </t>
  </si>
  <si>
    <t xml:space="preserve">16 oz Paper Drink Cups </t>
  </si>
  <si>
    <t xml:space="preserve">16 oz Drink Cup Lids </t>
  </si>
  <si>
    <t>Disposable Plastic Bowl - 1Gallon</t>
  </si>
  <si>
    <t xml:space="preserve">500 Count Case </t>
  </si>
  <si>
    <t>20 Count Case</t>
  </si>
  <si>
    <t xml:space="preserve">25 Count Case </t>
  </si>
  <si>
    <t>Each / 50 Case</t>
  </si>
  <si>
    <t>6/ 2.375lb Can</t>
  </si>
  <si>
    <t xml:space="preserve">Straws - Paper Wrapped </t>
  </si>
  <si>
    <t>6 / 2.375lb</t>
  </si>
  <si>
    <t xml:space="preserve">Paper Table Cloths : 54x108 </t>
  </si>
  <si>
    <t>Assorted Juice 12 pack</t>
  </si>
  <si>
    <t xml:space="preserve">Pepperidge Farm Crackers </t>
  </si>
  <si>
    <t>Pic Packs (Fork/Knife/Spoon/Napkin)</t>
  </si>
  <si>
    <t>50 Per Sleeve/ 1000 CS</t>
  </si>
  <si>
    <t>25 Per Sleeve/ 500 CS</t>
  </si>
  <si>
    <t xml:space="preserve">24 Boxes / 500 Count </t>
  </si>
  <si>
    <t xml:space="preserve">Newport Castle Hill Blend </t>
  </si>
  <si>
    <t xml:space="preserve">Newport Castle Hill Decaf Coffee  </t>
  </si>
  <si>
    <t xml:space="preserve">Autocrat Coffee </t>
  </si>
  <si>
    <t xml:space="preserve">Autocrat Decaf Coffee </t>
  </si>
  <si>
    <t xml:space="preserve">Disposable Platters </t>
  </si>
  <si>
    <t>Oval 16x11"</t>
  </si>
  <si>
    <t>Triangle 16x16x16"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</si>
</sst>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5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44" fontId="7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44" fontId="7" fillId="0" borderId="5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/>
    </xf>
    <xf numFmtId="0" fontId="12" fillId="0" borderId="7" xfId="0" applyNumberFormat="1" applyFont="1" applyFill="1" applyBorder="1" applyAlignment="1">
      <alignment/>
    </xf>
    <xf numFmtId="0" fontId="13" fillId="0" borderId="8" xfId="0" applyNumberFormat="1" applyFont="1" applyFill="1" applyBorder="1" applyAlignment="1">
      <alignment horizontal="center"/>
    </xf>
    <xf numFmtId="44" fontId="7" fillId="0" borderId="7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left"/>
    </xf>
    <xf numFmtId="41" fontId="13" fillId="0" borderId="10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4" fontId="7" fillId="2" borderId="12" xfId="0" applyNumberFormat="1" applyFont="1" applyFill="1" applyBorder="1" applyAlignment="1">
      <alignment/>
    </xf>
    <xf numFmtId="0" fontId="7" fillId="2" borderId="13" xfId="0" applyNumberFormat="1" applyFont="1" applyFill="1" applyBorder="1" applyAlignment="1">
      <alignment horizontal="left"/>
    </xf>
    <xf numFmtId="44" fontId="7" fillId="2" borderId="1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44" fontId="7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44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44" fontId="1" fillId="0" borderId="14" xfId="0" applyNumberFormat="1" applyFont="1" applyFill="1" applyBorder="1" applyAlignment="1">
      <alignment/>
    </xf>
    <xf numFmtId="44" fontId="3" fillId="0" borderId="14" xfId="0" applyNumberFormat="1" applyFont="1" applyFill="1" applyBorder="1" applyAlignment="1">
      <alignment/>
    </xf>
    <xf numFmtId="44" fontId="1" fillId="0" borderId="14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4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4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44" fontId="15" fillId="0" borderId="19" xfId="0" applyNumberFormat="1" applyFont="1" applyFill="1" applyBorder="1" applyAlignment="1">
      <alignment horizontal="left"/>
    </xf>
    <xf numFmtId="44" fontId="15" fillId="0" borderId="21" xfId="0" applyNumberFormat="1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9" fontId="1" fillId="0" borderId="11" xfId="19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44" fontId="16" fillId="0" borderId="5" xfId="0" applyNumberFormat="1" applyFont="1" applyFill="1" applyBorder="1" applyAlignment="1">
      <alignment horizontal="left"/>
    </xf>
    <xf numFmtId="44" fontId="3" fillId="0" borderId="5" xfId="0" applyNumberFormat="1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44" fontId="3" fillId="0" borderId="31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4" fontId="3" fillId="0" borderId="38" xfId="0" applyNumberFormat="1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41" xfId="0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4" fontId="7" fillId="0" borderId="38" xfId="0" applyNumberFormat="1" applyFont="1" applyFill="1" applyBorder="1" applyAlignment="1">
      <alignment/>
    </xf>
    <xf numFmtId="44" fontId="8" fillId="0" borderId="17" xfId="0" applyNumberFormat="1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44" fontId="7" fillId="0" borderId="44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41" fontId="13" fillId="0" borderId="43" xfId="0" applyNumberFormat="1" applyFont="1" applyFill="1" applyBorder="1" applyAlignment="1">
      <alignment horizontal="center"/>
    </xf>
    <xf numFmtId="44" fontId="7" fillId="0" borderId="19" xfId="0" applyNumberFormat="1" applyFont="1" applyFill="1" applyBorder="1" applyAlignment="1">
      <alignment/>
    </xf>
    <xf numFmtId="0" fontId="7" fillId="0" borderId="45" xfId="0" applyNumberFormat="1" applyFont="1" applyFill="1" applyBorder="1" applyAlignment="1">
      <alignment horizontal="left"/>
    </xf>
    <xf numFmtId="44" fontId="7" fillId="0" borderId="46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1" fontId="13" fillId="0" borderId="47" xfId="0" applyNumberFormat="1" applyFont="1" applyFill="1" applyBorder="1" applyAlignment="1">
      <alignment horizontal="center"/>
    </xf>
    <xf numFmtId="44" fontId="7" fillId="0" borderId="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left"/>
    </xf>
    <xf numFmtId="44" fontId="7" fillId="0" borderId="11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44" fontId="7" fillId="0" borderId="14" xfId="0" applyNumberFormat="1" applyFont="1" applyFill="1" applyBorder="1" applyAlignment="1">
      <alignment/>
    </xf>
    <xf numFmtId="0" fontId="7" fillId="0" borderId="48" xfId="0" applyNumberFormat="1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44" fontId="7" fillId="0" borderId="5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/>
    </xf>
    <xf numFmtId="44" fontId="7" fillId="0" borderId="24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41" fontId="13" fillId="0" borderId="50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left"/>
    </xf>
    <xf numFmtId="44" fontId="7" fillId="0" borderId="51" xfId="0" applyNumberFormat="1" applyFont="1" applyFill="1" applyBorder="1" applyAlignment="1">
      <alignment/>
    </xf>
    <xf numFmtId="0" fontId="7" fillId="0" borderId="27" xfId="0" applyNumberFormat="1" applyFont="1" applyFill="1" applyBorder="1" applyAlignment="1">
      <alignment/>
    </xf>
    <xf numFmtId="44" fontId="7" fillId="0" borderId="27" xfId="0" applyNumberFormat="1" applyFont="1" applyFill="1" applyBorder="1" applyAlignment="1">
      <alignment/>
    </xf>
    <xf numFmtId="0" fontId="7" fillId="0" borderId="53" xfId="0" applyNumberFormat="1" applyFont="1" applyFill="1" applyBorder="1" applyAlignment="1">
      <alignment horizontal="left"/>
    </xf>
    <xf numFmtId="41" fontId="13" fillId="0" borderId="1" xfId="0" applyNumberFormat="1" applyFont="1" applyFill="1" applyBorder="1" applyAlignment="1">
      <alignment horizontal="center"/>
    </xf>
    <xf numFmtId="0" fontId="7" fillId="0" borderId="48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4" fontId="7" fillId="0" borderId="36" xfId="0" applyNumberFormat="1" applyFont="1" applyFill="1" applyBorder="1" applyAlignment="1">
      <alignment/>
    </xf>
    <xf numFmtId="41" fontId="13" fillId="0" borderId="8" xfId="0" applyNumberFormat="1" applyFont="1" applyFill="1" applyBorder="1" applyAlignment="1">
      <alignment horizontal="center"/>
    </xf>
    <xf numFmtId="44" fontId="7" fillId="0" borderId="5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right"/>
    </xf>
    <xf numFmtId="0" fontId="12" fillId="0" borderId="38" xfId="0" applyNumberFormat="1" applyFont="1" applyFill="1" applyBorder="1" applyAlignment="1">
      <alignment/>
    </xf>
    <xf numFmtId="0" fontId="13" fillId="0" borderId="3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left"/>
    </xf>
    <xf numFmtId="44" fontId="7" fillId="0" borderId="17" xfId="0" applyNumberFormat="1" applyFont="1" applyFill="1" applyBorder="1" applyAlignment="1">
      <alignment/>
    </xf>
    <xf numFmtId="0" fontId="13" fillId="0" borderId="47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4" fillId="0" borderId="48" xfId="0" applyNumberFormat="1" applyFont="1" applyFill="1" applyBorder="1" applyAlignment="1">
      <alignment horizontal="center"/>
    </xf>
    <xf numFmtId="44" fontId="12" fillId="0" borderId="14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center"/>
    </xf>
    <xf numFmtId="44" fontId="7" fillId="0" borderId="55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/>
    </xf>
    <xf numFmtId="44" fontId="7" fillId="0" borderId="31" xfId="0" applyNumberFormat="1" applyFont="1" applyFill="1" applyBorder="1" applyAlignment="1">
      <alignment/>
    </xf>
    <xf numFmtId="0" fontId="7" fillId="0" borderId="40" xfId="0" applyNumberFormat="1" applyFont="1" applyFill="1" applyBorder="1" applyAlignment="1">
      <alignment horizontal="left"/>
    </xf>
    <xf numFmtId="44" fontId="7" fillId="0" borderId="32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44" fontId="7" fillId="0" borderId="21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left"/>
    </xf>
    <xf numFmtId="44" fontId="7" fillId="0" borderId="22" xfId="0" applyNumberFormat="1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44" fontId="7" fillId="0" borderId="58" xfId="0" applyNumberFormat="1" applyFont="1" applyFill="1" applyBorder="1" applyAlignment="1">
      <alignment/>
    </xf>
    <xf numFmtId="0" fontId="13" fillId="0" borderId="4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left"/>
    </xf>
    <xf numFmtId="44" fontId="7" fillId="0" borderId="59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3" fillId="0" borderId="50" xfId="0" applyNumberFormat="1" applyFont="1" applyFill="1" applyBorder="1" applyAlignment="1">
      <alignment horizontal="center"/>
    </xf>
    <xf numFmtId="44" fontId="5" fillId="0" borderId="38" xfId="0" applyNumberFormat="1" applyFont="1" applyFill="1" applyBorder="1" applyAlignment="1">
      <alignment horizontal="center"/>
    </xf>
    <xf numFmtId="44" fontId="0" fillId="0" borderId="38" xfId="0" applyNumberFormat="1" applyFill="1" applyBorder="1" applyAlignment="1">
      <alignment/>
    </xf>
    <xf numFmtId="44" fontId="0" fillId="0" borderId="31" xfId="0" applyNumberFormat="1" applyFill="1" applyBorder="1" applyAlignment="1">
      <alignment/>
    </xf>
    <xf numFmtId="0" fontId="13" fillId="2" borderId="48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7" fillId="3" borderId="38" xfId="0" applyFont="1" applyFill="1" applyBorder="1" applyAlignment="1">
      <alignment horizontal="center"/>
    </xf>
    <xf numFmtId="44" fontId="7" fillId="3" borderId="38" xfId="0" applyNumberFormat="1" applyFont="1" applyFill="1" applyBorder="1" applyAlignment="1">
      <alignment/>
    </xf>
    <xf numFmtId="0" fontId="7" fillId="3" borderId="38" xfId="0" applyNumberFormat="1" applyFont="1" applyFill="1" applyBorder="1" applyAlignment="1">
      <alignment/>
    </xf>
    <xf numFmtId="0" fontId="8" fillId="3" borderId="38" xfId="0" applyNumberFormat="1" applyFont="1" applyFill="1" applyBorder="1" applyAlignment="1">
      <alignment horizontal="center"/>
    </xf>
    <xf numFmtId="0" fontId="7" fillId="3" borderId="38" xfId="0" applyNumberFormat="1" applyFont="1" applyFill="1" applyBorder="1" applyAlignment="1">
      <alignment horizontal="left"/>
    </xf>
    <xf numFmtId="44" fontId="7" fillId="3" borderId="17" xfId="0" applyNumberFormat="1" applyFont="1" applyFill="1" applyBorder="1" applyAlignment="1">
      <alignment/>
    </xf>
    <xf numFmtId="0" fontId="12" fillId="3" borderId="38" xfId="0" applyNumberFormat="1" applyFont="1" applyFill="1" applyBorder="1" applyAlignment="1">
      <alignment/>
    </xf>
    <xf numFmtId="0" fontId="13" fillId="3" borderId="38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/>
    </xf>
    <xf numFmtId="0" fontId="7" fillId="3" borderId="31" xfId="0" applyFont="1" applyFill="1" applyBorder="1" applyAlignment="1">
      <alignment horizontal="center"/>
    </xf>
    <xf numFmtId="44" fontId="7" fillId="3" borderId="31" xfId="0" applyNumberFormat="1" applyFont="1" applyFill="1" applyBorder="1" applyAlignment="1">
      <alignment/>
    </xf>
    <xf numFmtId="0" fontId="12" fillId="3" borderId="31" xfId="0" applyNumberFormat="1" applyFont="1" applyFill="1" applyBorder="1" applyAlignment="1">
      <alignment/>
    </xf>
    <xf numFmtId="0" fontId="13" fillId="3" borderId="31" xfId="0" applyNumberFormat="1" applyFont="1" applyFill="1" applyBorder="1" applyAlignment="1">
      <alignment horizontal="center"/>
    </xf>
    <xf numFmtId="0" fontId="7" fillId="3" borderId="31" xfId="0" applyNumberFormat="1" applyFont="1" applyFill="1" applyBorder="1" applyAlignment="1">
      <alignment horizontal="left"/>
    </xf>
    <xf numFmtId="44" fontId="7" fillId="3" borderId="32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left"/>
    </xf>
    <xf numFmtId="0" fontId="8" fillId="3" borderId="38" xfId="0" applyFont="1" applyFill="1" applyBorder="1" applyAlignment="1">
      <alignment horizontal="center"/>
    </xf>
    <xf numFmtId="44" fontId="8" fillId="3" borderId="17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2" fillId="0" borderId="61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2" fillId="0" borderId="2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17" xfId="0" applyFill="1" applyBorder="1" applyAlignment="1">
      <alignment/>
    </xf>
    <xf numFmtId="44" fontId="17" fillId="0" borderId="2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44" fontId="18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shrinkToFit="1"/>
    </xf>
    <xf numFmtId="44" fontId="2" fillId="0" borderId="25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61</xdr:row>
      <xdr:rowOff>57150</xdr:rowOff>
    </xdr:from>
    <xdr:to>
      <xdr:col>3</xdr:col>
      <xdr:colOff>200025</xdr:colOff>
      <xdr:row>67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9934575"/>
          <a:ext cx="7810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31.140625" style="23" customWidth="1"/>
    <col min="2" max="2" width="19.421875" style="138" bestFit="1" customWidth="1"/>
    <col min="3" max="3" width="5.421875" style="56" customWidth="1"/>
    <col min="4" max="4" width="9.00390625" style="57" customWidth="1"/>
    <col min="5" max="5" width="8.8515625" style="57" customWidth="1"/>
    <col min="6" max="6" width="5.421875" style="57" customWidth="1"/>
    <col min="7" max="7" width="8.7109375" style="57" customWidth="1"/>
    <col min="8" max="8" width="7.421875" style="57" customWidth="1"/>
    <col min="9" max="9" width="12.7109375" style="58" customWidth="1"/>
    <col min="10" max="16384" width="9.140625" style="23" customWidth="1"/>
  </cols>
  <sheetData>
    <row r="1" spans="1:9" ht="12.75">
      <c r="A1" s="213" t="s">
        <v>61</v>
      </c>
      <c r="B1" s="213"/>
      <c r="C1" s="213"/>
      <c r="D1" s="213"/>
      <c r="E1" s="213"/>
      <c r="F1" s="213"/>
      <c r="G1" s="213"/>
      <c r="H1" s="213"/>
      <c r="I1" s="213"/>
    </row>
    <row r="2" spans="1:9" ht="12.75">
      <c r="A2" s="213"/>
      <c r="B2" s="213"/>
      <c r="C2" s="213"/>
      <c r="D2" s="213"/>
      <c r="E2" s="213"/>
      <c r="F2" s="213"/>
      <c r="G2" s="213"/>
      <c r="H2" s="213"/>
      <c r="I2" s="213"/>
    </row>
    <row r="3" spans="1:9" ht="12.75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2.75">
      <c r="A4" s="213"/>
      <c r="B4" s="213"/>
      <c r="C4" s="213"/>
      <c r="D4" s="213"/>
      <c r="E4" s="213"/>
      <c r="F4" s="213"/>
      <c r="G4" s="213"/>
      <c r="H4" s="213"/>
      <c r="I4" s="213"/>
    </row>
    <row r="5" spans="1:9" ht="12.75">
      <c r="A5" s="213"/>
      <c r="B5" s="213"/>
      <c r="C5" s="213"/>
      <c r="D5" s="213"/>
      <c r="E5" s="213"/>
      <c r="F5" s="213"/>
      <c r="G5" s="213"/>
      <c r="H5" s="213"/>
      <c r="I5" s="213"/>
    </row>
    <row r="6" spans="1:9" ht="12.75">
      <c r="A6" s="213"/>
      <c r="B6" s="213"/>
      <c r="C6" s="213"/>
      <c r="D6" s="213"/>
      <c r="E6" s="213"/>
      <c r="F6" s="213"/>
      <c r="G6" s="213"/>
      <c r="H6" s="213"/>
      <c r="I6" s="213"/>
    </row>
    <row r="7" spans="1:9" ht="12.75">
      <c r="A7" s="213"/>
      <c r="B7" s="213"/>
      <c r="C7" s="213"/>
      <c r="D7" s="213"/>
      <c r="E7" s="213"/>
      <c r="F7" s="213"/>
      <c r="G7" s="213"/>
      <c r="H7" s="213"/>
      <c r="I7" s="213"/>
    </row>
    <row r="8" spans="1:9" ht="12.75" thickBot="1">
      <c r="A8" s="206"/>
      <c r="B8" s="206"/>
      <c r="C8" s="206"/>
      <c r="D8" s="206"/>
      <c r="E8" s="206"/>
      <c r="F8" s="206"/>
      <c r="G8" s="206"/>
      <c r="H8" s="206"/>
      <c r="I8" s="206"/>
    </row>
    <row r="9" spans="1:9" ht="18" thickBot="1">
      <c r="A9" s="24" t="s">
        <v>43</v>
      </c>
      <c r="B9" s="25"/>
      <c r="C9" s="223" t="s">
        <v>41</v>
      </c>
      <c r="D9" s="224"/>
      <c r="E9" s="224"/>
      <c r="F9" s="224"/>
      <c r="G9" s="224"/>
      <c r="H9" s="224"/>
      <c r="I9" s="225"/>
    </row>
    <row r="10" spans="1:9" ht="7.5" customHeight="1" thickBot="1">
      <c r="A10" s="26"/>
      <c r="B10" s="27"/>
      <c r="C10" s="27"/>
      <c r="D10" s="28"/>
      <c r="E10" s="28"/>
      <c r="F10" s="28"/>
      <c r="G10" s="28"/>
      <c r="H10" s="28"/>
      <c r="I10" s="26"/>
    </row>
    <row r="11" spans="1:9" ht="15">
      <c r="A11" s="29" t="s">
        <v>33</v>
      </c>
      <c r="B11" s="30"/>
      <c r="C11" s="31" t="s">
        <v>40</v>
      </c>
      <c r="D11" s="32"/>
      <c r="E11" s="33"/>
      <c r="F11" s="33"/>
      <c r="G11" s="33"/>
      <c r="H11" s="33"/>
      <c r="I11" s="34"/>
    </row>
    <row r="12" spans="1:9" ht="15">
      <c r="A12" s="35" t="s">
        <v>32</v>
      </c>
      <c r="B12" s="36"/>
      <c r="C12" s="37" t="s">
        <v>39</v>
      </c>
      <c r="D12" s="38"/>
      <c r="E12" s="39"/>
      <c r="F12" s="40" t="s">
        <v>38</v>
      </c>
      <c r="G12" s="40"/>
      <c r="H12" s="40" t="s">
        <v>37</v>
      </c>
      <c r="I12" s="41"/>
    </row>
    <row r="13" spans="1:9" ht="15">
      <c r="A13" s="42" t="s">
        <v>34</v>
      </c>
      <c r="B13" s="43"/>
      <c r="C13" s="44" t="s">
        <v>42</v>
      </c>
      <c r="D13" s="45"/>
      <c r="E13" s="45"/>
      <c r="F13" s="45"/>
      <c r="G13" s="45"/>
      <c r="H13" s="45"/>
      <c r="I13" s="46"/>
    </row>
    <row r="14" spans="1:9" ht="15">
      <c r="A14" s="37" t="s">
        <v>35</v>
      </c>
      <c r="B14" s="36"/>
      <c r="C14" s="47" t="s">
        <v>56</v>
      </c>
      <c r="D14" s="48"/>
      <c r="E14" s="48"/>
      <c r="F14" s="48"/>
      <c r="G14" s="48"/>
      <c r="H14" s="48"/>
      <c r="I14" s="49"/>
    </row>
    <row r="15" spans="1:9" ht="15.75" thickBot="1">
      <c r="A15" s="50" t="s">
        <v>36</v>
      </c>
      <c r="B15" s="51"/>
      <c r="C15" s="52"/>
      <c r="D15" s="53"/>
      <c r="E15" s="53"/>
      <c r="F15" s="53"/>
      <c r="G15" s="53"/>
      <c r="H15" s="53"/>
      <c r="I15" s="54"/>
    </row>
    <row r="16" ht="7.5" customHeight="1" thickBot="1">
      <c r="B16" s="55"/>
    </row>
    <row r="17" spans="1:9" ht="18" thickBot="1">
      <c r="A17" s="218" t="s">
        <v>44</v>
      </c>
      <c r="B17" s="219"/>
      <c r="C17" s="220" t="s">
        <v>49</v>
      </c>
      <c r="D17" s="221"/>
      <c r="E17" s="221"/>
      <c r="F17" s="221"/>
      <c r="G17" s="221"/>
      <c r="H17" s="221"/>
      <c r="I17" s="222"/>
    </row>
    <row r="18" spans="1:9" ht="15">
      <c r="A18" s="31" t="s">
        <v>46</v>
      </c>
      <c r="B18" s="59"/>
      <c r="C18" s="29" t="s">
        <v>60</v>
      </c>
      <c r="D18" s="60"/>
      <c r="E18" s="61"/>
      <c r="F18" s="62"/>
      <c r="G18" s="62"/>
      <c r="H18" s="62"/>
      <c r="I18" s="63"/>
    </row>
    <row r="19" spans="1:9" ht="15">
      <c r="A19" s="64" t="s">
        <v>47</v>
      </c>
      <c r="B19" s="65" t="s">
        <v>48</v>
      </c>
      <c r="C19" s="47" t="s">
        <v>15</v>
      </c>
      <c r="D19" s="66"/>
      <c r="E19" s="67"/>
      <c r="F19" s="68"/>
      <c r="G19" s="69"/>
      <c r="H19" s="69"/>
      <c r="I19" s="70"/>
    </row>
    <row r="20" spans="1:9" ht="15.75" thickBot="1">
      <c r="A20" s="71" t="s">
        <v>47</v>
      </c>
      <c r="B20" s="72" t="s">
        <v>48</v>
      </c>
      <c r="C20" s="73" t="s">
        <v>45</v>
      </c>
      <c r="D20" s="74"/>
      <c r="E20" s="75"/>
      <c r="F20" s="75"/>
      <c r="G20" s="75"/>
      <c r="H20" s="75"/>
      <c r="I20" s="76"/>
    </row>
    <row r="21" spans="1:9" ht="7.5" customHeight="1" thickBot="1">
      <c r="A21" s="77"/>
      <c r="B21" s="43"/>
      <c r="C21" s="77"/>
      <c r="D21" s="77"/>
      <c r="E21" s="67"/>
      <c r="F21" s="67"/>
      <c r="G21" s="67"/>
      <c r="H21" s="78"/>
      <c r="I21" s="79"/>
    </row>
    <row r="22" spans="1:9" ht="15.75" customHeight="1">
      <c r="A22" s="31" t="s">
        <v>50</v>
      </c>
      <c r="B22" s="80"/>
      <c r="C22" s="226" t="s">
        <v>62</v>
      </c>
      <c r="D22" s="227"/>
      <c r="E22" s="227"/>
      <c r="F22" s="227"/>
      <c r="G22" s="227"/>
      <c r="H22" s="227"/>
      <c r="I22" s="228"/>
    </row>
    <row r="23" spans="1:9" ht="17.25" customHeight="1" thickBot="1">
      <c r="A23" s="81"/>
      <c r="B23" s="74"/>
      <c r="C23" s="229" t="s">
        <v>63</v>
      </c>
      <c r="D23" s="230"/>
      <c r="E23" s="230"/>
      <c r="F23" s="230"/>
      <c r="G23" s="230"/>
      <c r="H23" s="230"/>
      <c r="I23" s="231"/>
    </row>
    <row r="24" s="82" customFormat="1" ht="12.75" thickBot="1">
      <c r="I24" s="83"/>
    </row>
    <row r="25" spans="1:9" ht="12">
      <c r="A25" s="214" t="s">
        <v>31</v>
      </c>
      <c r="B25" s="211" t="s">
        <v>107</v>
      </c>
      <c r="C25" s="203" t="s">
        <v>52</v>
      </c>
      <c r="D25" s="207" t="s">
        <v>55</v>
      </c>
      <c r="E25" s="208"/>
      <c r="F25" s="203" t="s">
        <v>52</v>
      </c>
      <c r="G25" s="207" t="s">
        <v>55</v>
      </c>
      <c r="H25" s="208"/>
      <c r="I25" s="214" t="s">
        <v>97</v>
      </c>
    </row>
    <row r="26" spans="1:9" ht="12.75" thickBot="1">
      <c r="A26" s="215"/>
      <c r="B26" s="212"/>
      <c r="C26" s="204"/>
      <c r="D26" s="216"/>
      <c r="E26" s="217"/>
      <c r="F26" s="204"/>
      <c r="G26" s="209"/>
      <c r="H26" s="210"/>
      <c r="I26" s="232"/>
    </row>
    <row r="27" spans="1:9" ht="12.75" thickBot="1">
      <c r="A27" s="84"/>
      <c r="B27" s="85"/>
      <c r="C27" s="85"/>
      <c r="D27" s="86"/>
      <c r="E27" s="86"/>
      <c r="F27" s="85"/>
      <c r="G27" s="87"/>
      <c r="H27" s="87"/>
      <c r="I27" s="88"/>
    </row>
    <row r="28" spans="1:9" ht="15.75" thickBot="1">
      <c r="A28" s="198" t="s">
        <v>20</v>
      </c>
      <c r="B28" s="183"/>
      <c r="C28" s="199"/>
      <c r="D28" s="184"/>
      <c r="E28" s="184"/>
      <c r="F28" s="184"/>
      <c r="G28" s="184"/>
      <c r="H28" s="184"/>
      <c r="I28" s="200"/>
    </row>
    <row r="29" spans="1:9" ht="12">
      <c r="A29" s="93" t="s">
        <v>98</v>
      </c>
      <c r="B29" s="94" t="s">
        <v>140</v>
      </c>
      <c r="C29" s="95"/>
      <c r="D29" s="96">
        <v>10</v>
      </c>
      <c r="E29" s="97" t="s">
        <v>53</v>
      </c>
      <c r="F29" s="98"/>
      <c r="G29" s="99">
        <v>80</v>
      </c>
      <c r="H29" s="100" t="s">
        <v>25</v>
      </c>
      <c r="I29" s="101">
        <f>(C29*D29)+(F29*G29)</f>
        <v>0</v>
      </c>
    </row>
    <row r="30" spans="1:14" ht="12">
      <c r="A30" s="4" t="s">
        <v>99</v>
      </c>
      <c r="B30" s="102" t="s">
        <v>141</v>
      </c>
      <c r="C30" s="103"/>
      <c r="D30" s="104">
        <v>20</v>
      </c>
      <c r="E30" s="105" t="s">
        <v>53</v>
      </c>
      <c r="F30" s="106"/>
      <c r="G30" s="107">
        <v>80</v>
      </c>
      <c r="H30" s="108" t="s">
        <v>25</v>
      </c>
      <c r="I30" s="22">
        <f aca="true" t="shared" si="0" ref="I30:I59">(C30*D30)+(F30*G30)</f>
        <v>0</v>
      </c>
      <c r="J30" s="1"/>
      <c r="K30" s="1"/>
      <c r="L30" s="1"/>
      <c r="M30" s="1"/>
      <c r="N30" s="1"/>
    </row>
    <row r="31" spans="1:9" ht="12">
      <c r="A31" s="4" t="s">
        <v>128</v>
      </c>
      <c r="B31" s="102" t="s">
        <v>140</v>
      </c>
      <c r="C31" s="103"/>
      <c r="D31" s="109">
        <v>16.25</v>
      </c>
      <c r="E31" s="110" t="s">
        <v>53</v>
      </c>
      <c r="F31" s="14"/>
      <c r="G31" s="111">
        <v>130</v>
      </c>
      <c r="H31" s="112" t="s">
        <v>25</v>
      </c>
      <c r="I31" s="22">
        <f t="shared" si="0"/>
        <v>0</v>
      </c>
    </row>
    <row r="32" spans="1:9" ht="12">
      <c r="A32" s="4" t="s">
        <v>100</v>
      </c>
      <c r="B32" s="102" t="s">
        <v>127</v>
      </c>
      <c r="C32" s="103"/>
      <c r="D32" s="104">
        <v>0.04</v>
      </c>
      <c r="E32" s="105" t="s">
        <v>23</v>
      </c>
      <c r="F32" s="106"/>
      <c r="G32" s="107">
        <v>40</v>
      </c>
      <c r="H32" s="108" t="s">
        <v>25</v>
      </c>
      <c r="I32" s="22">
        <f t="shared" si="0"/>
        <v>0</v>
      </c>
    </row>
    <row r="33" spans="1:9" ht="12">
      <c r="A33" s="4" t="s">
        <v>101</v>
      </c>
      <c r="B33" s="102" t="s">
        <v>127</v>
      </c>
      <c r="C33" s="103"/>
      <c r="D33" s="109">
        <v>0.04</v>
      </c>
      <c r="E33" s="110" t="s">
        <v>23</v>
      </c>
      <c r="F33" s="14"/>
      <c r="G33" s="111">
        <v>40</v>
      </c>
      <c r="H33" s="112" t="s">
        <v>25</v>
      </c>
      <c r="I33" s="22">
        <f t="shared" si="0"/>
        <v>0</v>
      </c>
    </row>
    <row r="34" spans="1:9" ht="12">
      <c r="A34" s="4" t="s">
        <v>66</v>
      </c>
      <c r="B34" s="102" t="s">
        <v>127</v>
      </c>
      <c r="C34" s="103"/>
      <c r="D34" s="104">
        <v>0.04</v>
      </c>
      <c r="E34" s="105" t="s">
        <v>23</v>
      </c>
      <c r="F34" s="106"/>
      <c r="G34" s="107">
        <v>40</v>
      </c>
      <c r="H34" s="108" t="s">
        <v>25</v>
      </c>
      <c r="I34" s="22">
        <f t="shared" si="0"/>
        <v>0</v>
      </c>
    </row>
    <row r="35" spans="1:9" ht="12">
      <c r="A35" s="4" t="s">
        <v>120</v>
      </c>
      <c r="B35" s="102" t="s">
        <v>127</v>
      </c>
      <c r="C35" s="103"/>
      <c r="D35" s="109">
        <v>0.04</v>
      </c>
      <c r="E35" s="110" t="s">
        <v>23</v>
      </c>
      <c r="F35" s="14"/>
      <c r="G35" s="111">
        <v>40</v>
      </c>
      <c r="H35" s="112" t="s">
        <v>25</v>
      </c>
      <c r="I35" s="22">
        <f t="shared" si="0"/>
        <v>0</v>
      </c>
    </row>
    <row r="36" spans="1:9" ht="12">
      <c r="A36" s="4" t="s">
        <v>167</v>
      </c>
      <c r="B36" s="102" t="s">
        <v>132</v>
      </c>
      <c r="C36" s="103"/>
      <c r="D36" s="104">
        <v>0.22</v>
      </c>
      <c r="E36" s="105" t="s">
        <v>23</v>
      </c>
      <c r="F36" s="106"/>
      <c r="G36" s="107">
        <v>55</v>
      </c>
      <c r="H36" s="108" t="s">
        <v>25</v>
      </c>
      <c r="I36" s="22">
        <f t="shared" si="0"/>
        <v>0</v>
      </c>
    </row>
    <row r="37" spans="1:9" ht="12">
      <c r="A37" s="4" t="s">
        <v>121</v>
      </c>
      <c r="B37" s="102" t="s">
        <v>67</v>
      </c>
      <c r="C37" s="103"/>
      <c r="D37" s="109">
        <v>5.44</v>
      </c>
      <c r="E37" s="110" t="s">
        <v>53</v>
      </c>
      <c r="F37" s="14"/>
      <c r="G37" s="111">
        <v>56</v>
      </c>
      <c r="H37" s="112" t="s">
        <v>25</v>
      </c>
      <c r="I37" s="22">
        <f t="shared" si="0"/>
        <v>0</v>
      </c>
    </row>
    <row r="38" spans="1:9" ht="12">
      <c r="A38" s="5" t="s">
        <v>68</v>
      </c>
      <c r="B38" s="2" t="s">
        <v>67</v>
      </c>
      <c r="C38" s="8"/>
      <c r="D38" s="104">
        <v>3.75</v>
      </c>
      <c r="E38" s="105" t="s">
        <v>53</v>
      </c>
      <c r="F38" s="106"/>
      <c r="G38" s="107">
        <v>40</v>
      </c>
      <c r="H38" s="108" t="s">
        <v>25</v>
      </c>
      <c r="I38" s="22">
        <f t="shared" si="0"/>
        <v>0</v>
      </c>
    </row>
    <row r="39" spans="1:9" ht="12">
      <c r="A39" s="5" t="s">
        <v>122</v>
      </c>
      <c r="B39" s="2" t="s">
        <v>169</v>
      </c>
      <c r="C39" s="8"/>
      <c r="D39" s="104">
        <v>4.25</v>
      </c>
      <c r="E39" s="105" t="s">
        <v>53</v>
      </c>
      <c r="F39" s="106"/>
      <c r="G39" s="107">
        <v>85</v>
      </c>
      <c r="H39" s="108" t="s">
        <v>25</v>
      </c>
      <c r="I39" s="22">
        <f t="shared" si="0"/>
        <v>0</v>
      </c>
    </row>
    <row r="40" spans="1:9" ht="12">
      <c r="A40" s="4" t="s">
        <v>154</v>
      </c>
      <c r="B40" s="102" t="s">
        <v>168</v>
      </c>
      <c r="C40" s="103"/>
      <c r="D40" s="109">
        <v>3.5</v>
      </c>
      <c r="E40" s="110" t="s">
        <v>53</v>
      </c>
      <c r="F40" s="14"/>
      <c r="G40" s="111">
        <v>70</v>
      </c>
      <c r="H40" s="112" t="s">
        <v>25</v>
      </c>
      <c r="I40" s="22">
        <f t="shared" si="0"/>
        <v>0</v>
      </c>
    </row>
    <row r="41" spans="1:9" ht="12">
      <c r="A41" s="4" t="s">
        <v>155</v>
      </c>
      <c r="B41" s="102" t="s">
        <v>168</v>
      </c>
      <c r="C41" s="103"/>
      <c r="D41" s="104">
        <v>3.3</v>
      </c>
      <c r="E41" s="105" t="s">
        <v>53</v>
      </c>
      <c r="F41" s="106"/>
      <c r="G41" s="107">
        <v>66</v>
      </c>
      <c r="H41" s="108" t="s">
        <v>25</v>
      </c>
      <c r="I41" s="22">
        <f t="shared" si="0"/>
        <v>0</v>
      </c>
    </row>
    <row r="42" spans="1:9" ht="12">
      <c r="A42" s="4" t="s">
        <v>69</v>
      </c>
      <c r="B42" s="102" t="s">
        <v>168</v>
      </c>
      <c r="C42" s="103"/>
      <c r="D42" s="109">
        <v>4.25</v>
      </c>
      <c r="E42" s="110" t="s">
        <v>53</v>
      </c>
      <c r="F42" s="14"/>
      <c r="G42" s="111">
        <v>85</v>
      </c>
      <c r="H42" s="112" t="s">
        <v>25</v>
      </c>
      <c r="I42" s="22">
        <f t="shared" si="0"/>
        <v>0</v>
      </c>
    </row>
    <row r="43" spans="1:9" ht="12">
      <c r="A43" s="4" t="s">
        <v>70</v>
      </c>
      <c r="B43" s="102" t="s">
        <v>168</v>
      </c>
      <c r="C43" s="103"/>
      <c r="D43" s="104">
        <v>3.75</v>
      </c>
      <c r="E43" s="105" t="s">
        <v>53</v>
      </c>
      <c r="F43" s="106"/>
      <c r="G43" s="107">
        <v>75</v>
      </c>
      <c r="H43" s="108" t="s">
        <v>25</v>
      </c>
      <c r="I43" s="22">
        <f t="shared" si="0"/>
        <v>0</v>
      </c>
    </row>
    <row r="44" spans="1:9" ht="12">
      <c r="A44" s="4" t="s">
        <v>162</v>
      </c>
      <c r="B44" s="102" t="s">
        <v>170</v>
      </c>
      <c r="C44" s="103"/>
      <c r="D44" s="109">
        <v>2</v>
      </c>
      <c r="E44" s="110" t="s">
        <v>24</v>
      </c>
      <c r="F44" s="14"/>
      <c r="G44" s="111">
        <v>41.5</v>
      </c>
      <c r="H44" s="112" t="s">
        <v>25</v>
      </c>
      <c r="I44" s="22">
        <f t="shared" si="0"/>
        <v>0</v>
      </c>
    </row>
    <row r="45" spans="1:9" ht="12">
      <c r="A45" s="113" t="s">
        <v>136</v>
      </c>
      <c r="B45" s="114" t="s">
        <v>71</v>
      </c>
      <c r="C45" s="115"/>
      <c r="D45" s="104">
        <v>32.5</v>
      </c>
      <c r="E45" s="105" t="s">
        <v>54</v>
      </c>
      <c r="F45" s="106"/>
      <c r="G45" s="107">
        <v>260</v>
      </c>
      <c r="H45" s="108" t="s">
        <v>25</v>
      </c>
      <c r="I45" s="22">
        <f t="shared" si="0"/>
        <v>0</v>
      </c>
    </row>
    <row r="46" spans="1:9" ht="12">
      <c r="A46" s="4" t="s">
        <v>164</v>
      </c>
      <c r="B46" s="102" t="s">
        <v>133</v>
      </c>
      <c r="C46" s="103"/>
      <c r="D46" s="109">
        <v>2.5</v>
      </c>
      <c r="E46" s="110" t="s">
        <v>23</v>
      </c>
      <c r="F46" s="14"/>
      <c r="G46" s="111">
        <v>62.5</v>
      </c>
      <c r="H46" s="112" t="s">
        <v>25</v>
      </c>
      <c r="I46" s="22">
        <f t="shared" si="0"/>
        <v>0</v>
      </c>
    </row>
    <row r="47" spans="1:9" ht="12">
      <c r="A47" s="5" t="s">
        <v>123</v>
      </c>
      <c r="B47" s="2" t="s">
        <v>142</v>
      </c>
      <c r="C47" s="8"/>
      <c r="D47" s="3">
        <v>10</v>
      </c>
      <c r="E47" s="9" t="s">
        <v>54</v>
      </c>
      <c r="F47" s="14"/>
      <c r="G47" s="6">
        <v>120</v>
      </c>
      <c r="H47" s="7" t="s">
        <v>25</v>
      </c>
      <c r="I47" s="116">
        <f t="shared" si="0"/>
        <v>0</v>
      </c>
    </row>
    <row r="48" spans="1:9" ht="12">
      <c r="A48" s="117" t="s">
        <v>175</v>
      </c>
      <c r="B48" s="118"/>
      <c r="C48" s="118"/>
      <c r="D48" s="111"/>
      <c r="E48" s="119"/>
      <c r="F48" s="120"/>
      <c r="G48" s="111"/>
      <c r="H48" s="121"/>
      <c r="I48" s="122"/>
    </row>
    <row r="49" spans="1:9" ht="12">
      <c r="A49" s="123" t="s">
        <v>72</v>
      </c>
      <c r="B49" s="102" t="s">
        <v>159</v>
      </c>
      <c r="C49" s="103"/>
      <c r="D49" s="109">
        <v>2.5</v>
      </c>
      <c r="E49" s="110" t="s">
        <v>23</v>
      </c>
      <c r="F49" s="124"/>
      <c r="G49" s="111">
        <v>64</v>
      </c>
      <c r="H49" s="112" t="s">
        <v>25</v>
      </c>
      <c r="I49" s="22">
        <f>(C49*D49)+(F49*G49)</f>
        <v>0</v>
      </c>
    </row>
    <row r="50" spans="1:9" ht="12">
      <c r="A50" s="125" t="s">
        <v>73</v>
      </c>
      <c r="B50" s="114" t="s">
        <v>158</v>
      </c>
      <c r="C50" s="115"/>
      <c r="D50" s="126">
        <v>4.1</v>
      </c>
      <c r="E50" s="127" t="s">
        <v>23</v>
      </c>
      <c r="F50" s="124"/>
      <c r="G50" s="128">
        <v>82</v>
      </c>
      <c r="H50" s="129" t="s">
        <v>25</v>
      </c>
      <c r="I50" s="22">
        <f t="shared" si="0"/>
        <v>0</v>
      </c>
    </row>
    <row r="51" spans="1:9" ht="12">
      <c r="A51" s="123" t="s">
        <v>74</v>
      </c>
      <c r="B51" s="102" t="s">
        <v>158</v>
      </c>
      <c r="C51" s="103"/>
      <c r="D51" s="104">
        <v>4.3</v>
      </c>
      <c r="E51" s="105" t="s">
        <v>23</v>
      </c>
      <c r="F51" s="106"/>
      <c r="G51" s="107">
        <v>86</v>
      </c>
      <c r="H51" s="108" t="s">
        <v>25</v>
      </c>
      <c r="I51" s="22">
        <f t="shared" si="0"/>
        <v>0</v>
      </c>
    </row>
    <row r="52" spans="1:9" ht="12">
      <c r="A52" s="123" t="s">
        <v>176</v>
      </c>
      <c r="B52" s="102" t="s">
        <v>159</v>
      </c>
      <c r="C52" s="103"/>
      <c r="D52" s="3">
        <v>3</v>
      </c>
      <c r="E52" s="9" t="s">
        <v>23</v>
      </c>
      <c r="F52" s="130"/>
      <c r="G52" s="6">
        <v>75</v>
      </c>
      <c r="H52" s="7" t="s">
        <v>25</v>
      </c>
      <c r="I52" s="22">
        <f t="shared" si="0"/>
        <v>0</v>
      </c>
    </row>
    <row r="53" spans="1:9" ht="12">
      <c r="A53" s="123" t="s">
        <v>177</v>
      </c>
      <c r="B53" s="102" t="s">
        <v>158</v>
      </c>
      <c r="C53" s="103"/>
      <c r="D53" s="109">
        <v>2.5</v>
      </c>
      <c r="E53" s="110" t="s">
        <v>23</v>
      </c>
      <c r="F53" s="14"/>
      <c r="G53" s="111">
        <v>50</v>
      </c>
      <c r="H53" s="112" t="s">
        <v>25</v>
      </c>
      <c r="I53" s="22">
        <f t="shared" si="0"/>
        <v>0</v>
      </c>
    </row>
    <row r="54" spans="1:9" ht="12">
      <c r="A54" s="4" t="s">
        <v>156</v>
      </c>
      <c r="B54" s="102" t="s">
        <v>159</v>
      </c>
      <c r="C54" s="103"/>
      <c r="D54" s="109">
        <v>2.9</v>
      </c>
      <c r="E54" s="131" t="s">
        <v>23</v>
      </c>
      <c r="F54" s="14"/>
      <c r="G54" s="111">
        <v>72.5</v>
      </c>
      <c r="H54" s="112" t="s">
        <v>25</v>
      </c>
      <c r="I54" s="22">
        <f t="shared" si="0"/>
        <v>0</v>
      </c>
    </row>
    <row r="55" spans="1:9" ht="12">
      <c r="A55" s="4" t="s">
        <v>103</v>
      </c>
      <c r="B55" s="102" t="s">
        <v>160</v>
      </c>
      <c r="C55" s="103"/>
      <c r="D55" s="104">
        <v>0.95</v>
      </c>
      <c r="E55" s="105" t="s">
        <v>23</v>
      </c>
      <c r="F55" s="106"/>
      <c r="G55" s="107">
        <v>47.5</v>
      </c>
      <c r="H55" s="108" t="s">
        <v>25</v>
      </c>
      <c r="I55" s="22">
        <f>(C55*D55)+(F55*G55)</f>
        <v>0</v>
      </c>
    </row>
    <row r="56" spans="1:9" ht="12">
      <c r="A56" s="4" t="s">
        <v>102</v>
      </c>
      <c r="B56" s="102" t="s">
        <v>160</v>
      </c>
      <c r="C56" s="103"/>
      <c r="D56" s="109">
        <v>1</v>
      </c>
      <c r="E56" s="110" t="s">
        <v>23</v>
      </c>
      <c r="F56" s="14"/>
      <c r="G56" s="111">
        <v>50</v>
      </c>
      <c r="H56" s="112" t="s">
        <v>25</v>
      </c>
      <c r="I56" s="22">
        <f t="shared" si="0"/>
        <v>0</v>
      </c>
    </row>
    <row r="57" spans="1:9" ht="12">
      <c r="A57" s="4" t="s">
        <v>75</v>
      </c>
      <c r="B57" s="102" t="s">
        <v>76</v>
      </c>
      <c r="C57" s="103"/>
      <c r="D57" s="109">
        <v>7.95</v>
      </c>
      <c r="E57" s="110" t="s">
        <v>23</v>
      </c>
      <c r="F57" s="14"/>
      <c r="G57" s="111">
        <v>159</v>
      </c>
      <c r="H57" s="112" t="s">
        <v>25</v>
      </c>
      <c r="I57" s="22">
        <f t="shared" si="0"/>
        <v>0</v>
      </c>
    </row>
    <row r="58" spans="1:9" ht="12">
      <c r="A58" s="4" t="s">
        <v>77</v>
      </c>
      <c r="B58" s="102" t="s">
        <v>78</v>
      </c>
      <c r="C58" s="103"/>
      <c r="D58" s="109">
        <v>11.25</v>
      </c>
      <c r="E58" s="110" t="s">
        <v>23</v>
      </c>
      <c r="F58" s="14"/>
      <c r="G58" s="111">
        <v>112.5</v>
      </c>
      <c r="H58" s="112" t="s">
        <v>25</v>
      </c>
      <c r="I58" s="22">
        <f t="shared" si="0"/>
        <v>0</v>
      </c>
    </row>
    <row r="59" spans="1:9" ht="12">
      <c r="A59" s="4" t="s">
        <v>18</v>
      </c>
      <c r="B59" s="102" t="s">
        <v>79</v>
      </c>
      <c r="C59" s="103"/>
      <c r="D59" s="109">
        <v>0.45</v>
      </c>
      <c r="E59" s="110" t="s">
        <v>23</v>
      </c>
      <c r="F59" s="14"/>
      <c r="G59" s="111">
        <v>40</v>
      </c>
      <c r="H59" s="112" t="s">
        <v>25</v>
      </c>
      <c r="I59" s="22">
        <f t="shared" si="0"/>
        <v>0</v>
      </c>
    </row>
    <row r="60" spans="1:9" ht="12.75" thickBot="1">
      <c r="A60" s="132" t="s">
        <v>17</v>
      </c>
      <c r="B60" s="133" t="s">
        <v>80</v>
      </c>
      <c r="C60" s="134"/>
      <c r="D60" s="135">
        <v>0.35</v>
      </c>
      <c r="E60" s="10" t="s">
        <v>23</v>
      </c>
      <c r="F60" s="136"/>
      <c r="G60" s="12">
        <v>52.5</v>
      </c>
      <c r="H60" s="13" t="s">
        <v>25</v>
      </c>
      <c r="I60" s="137">
        <f>(C60*D60)+(F60*G60)</f>
        <v>0</v>
      </c>
    </row>
    <row r="61" ht="12">
      <c r="I61" s="139" t="s">
        <v>81</v>
      </c>
    </row>
    <row r="62" spans="1:9" ht="12.75">
      <c r="A62" s="205" t="s">
        <v>61</v>
      </c>
      <c r="B62" s="205"/>
      <c r="C62" s="205"/>
      <c r="D62" s="205"/>
      <c r="E62" s="205"/>
      <c r="F62" s="205"/>
      <c r="G62" s="205"/>
      <c r="H62" s="205"/>
      <c r="I62" s="205"/>
    </row>
    <row r="63" spans="1:9" ht="12.75">
      <c r="A63" s="205"/>
      <c r="B63" s="205"/>
      <c r="C63" s="205"/>
      <c r="D63" s="205"/>
      <c r="E63" s="205"/>
      <c r="F63" s="205"/>
      <c r="G63" s="205"/>
      <c r="H63" s="205"/>
      <c r="I63" s="205"/>
    </row>
    <row r="64" spans="1:9" ht="12.75">
      <c r="A64" s="205"/>
      <c r="B64" s="205"/>
      <c r="C64" s="205"/>
      <c r="D64" s="205"/>
      <c r="E64" s="205"/>
      <c r="F64" s="205"/>
      <c r="G64" s="205"/>
      <c r="H64" s="205"/>
      <c r="I64" s="205"/>
    </row>
    <row r="65" spans="1:9" ht="12.75">
      <c r="A65" s="205"/>
      <c r="B65" s="205"/>
      <c r="C65" s="205"/>
      <c r="D65" s="205"/>
      <c r="E65" s="205"/>
      <c r="F65" s="205"/>
      <c r="G65" s="205"/>
      <c r="H65" s="205"/>
      <c r="I65" s="205"/>
    </row>
    <row r="66" spans="1:9" ht="12.75">
      <c r="A66" s="205"/>
      <c r="B66" s="205"/>
      <c r="C66" s="205"/>
      <c r="D66" s="205"/>
      <c r="E66" s="205"/>
      <c r="F66" s="205"/>
      <c r="G66" s="205"/>
      <c r="H66" s="205"/>
      <c r="I66" s="205"/>
    </row>
    <row r="67" spans="1:9" ht="12.75">
      <c r="A67" s="205"/>
      <c r="B67" s="205"/>
      <c r="C67" s="205"/>
      <c r="D67" s="205"/>
      <c r="E67" s="205"/>
      <c r="F67" s="205"/>
      <c r="G67" s="205"/>
      <c r="H67" s="205"/>
      <c r="I67" s="205"/>
    </row>
    <row r="68" spans="1:9" ht="12.75">
      <c r="A68" s="205"/>
      <c r="B68" s="205"/>
      <c r="C68" s="205"/>
      <c r="D68" s="205"/>
      <c r="E68" s="205"/>
      <c r="F68" s="205"/>
      <c r="G68" s="205"/>
      <c r="H68" s="205"/>
      <c r="I68" s="205"/>
    </row>
    <row r="69" spans="1:9" ht="12.75" thickBot="1">
      <c r="A69" s="206"/>
      <c r="B69" s="206"/>
      <c r="C69" s="206"/>
      <c r="D69" s="206"/>
      <c r="E69" s="206"/>
      <c r="F69" s="206"/>
      <c r="G69" s="206"/>
      <c r="H69" s="206"/>
      <c r="I69" s="206"/>
    </row>
    <row r="70" spans="1:9" ht="12">
      <c r="A70" s="237" t="s">
        <v>31</v>
      </c>
      <c r="B70" s="239" t="s">
        <v>107</v>
      </c>
      <c r="C70" s="233" t="s">
        <v>52</v>
      </c>
      <c r="D70" s="234" t="s">
        <v>55</v>
      </c>
      <c r="E70" s="235"/>
      <c r="F70" s="233" t="s">
        <v>52</v>
      </c>
      <c r="G70" s="234" t="s">
        <v>55</v>
      </c>
      <c r="H70" s="235"/>
      <c r="I70" s="236" t="s">
        <v>97</v>
      </c>
    </row>
    <row r="71" spans="1:9" ht="12.75" thickBot="1">
      <c r="A71" s="238"/>
      <c r="B71" s="232"/>
      <c r="C71" s="204"/>
      <c r="D71" s="216"/>
      <c r="E71" s="217"/>
      <c r="F71" s="204"/>
      <c r="G71" s="209"/>
      <c r="H71" s="210"/>
      <c r="I71" s="212"/>
    </row>
    <row r="72" spans="1:9" ht="15.75" thickBot="1">
      <c r="A72" s="182" t="s">
        <v>21</v>
      </c>
      <c r="B72" s="183"/>
      <c r="C72" s="183"/>
      <c r="D72" s="184"/>
      <c r="E72" s="189"/>
      <c r="F72" s="190"/>
      <c r="G72" s="184"/>
      <c r="H72" s="187"/>
      <c r="I72" s="188"/>
    </row>
    <row r="73" spans="1:9" ht="12">
      <c r="A73" s="113" t="s">
        <v>171</v>
      </c>
      <c r="B73" s="114" t="s">
        <v>82</v>
      </c>
      <c r="C73" s="115"/>
      <c r="D73" s="104">
        <v>72</v>
      </c>
      <c r="E73" s="105" t="s">
        <v>25</v>
      </c>
      <c r="F73" s="144"/>
      <c r="G73" s="107"/>
      <c r="H73" s="108"/>
      <c r="I73" s="22">
        <f aca="true" t="shared" si="1" ref="I73:I96">(C73*D73)+(F73*G73)</f>
        <v>0</v>
      </c>
    </row>
    <row r="74" spans="1:9" ht="12">
      <c r="A74" s="4" t="s">
        <v>172</v>
      </c>
      <c r="B74" s="102" t="s">
        <v>83</v>
      </c>
      <c r="C74" s="103"/>
      <c r="D74" s="109">
        <v>75</v>
      </c>
      <c r="E74" s="110" t="s">
        <v>25</v>
      </c>
      <c r="F74" s="145"/>
      <c r="G74" s="111"/>
      <c r="H74" s="112"/>
      <c r="I74" s="22">
        <f t="shared" si="1"/>
        <v>0</v>
      </c>
    </row>
    <row r="75" spans="1:9" ht="12">
      <c r="A75" s="4" t="s">
        <v>173</v>
      </c>
      <c r="B75" s="102" t="s">
        <v>84</v>
      </c>
      <c r="C75" s="103"/>
      <c r="D75" s="104">
        <v>109</v>
      </c>
      <c r="E75" s="105" t="s">
        <v>25</v>
      </c>
      <c r="F75" s="144"/>
      <c r="G75" s="107"/>
      <c r="H75" s="108"/>
      <c r="I75" s="22">
        <f t="shared" si="1"/>
        <v>0</v>
      </c>
    </row>
    <row r="76" spans="1:9" ht="12">
      <c r="A76" s="4" t="s">
        <v>174</v>
      </c>
      <c r="B76" s="102" t="s">
        <v>85</v>
      </c>
      <c r="C76" s="103"/>
      <c r="D76" s="109">
        <v>125</v>
      </c>
      <c r="E76" s="110" t="s">
        <v>25</v>
      </c>
      <c r="F76" s="145"/>
      <c r="G76" s="111"/>
      <c r="H76" s="112"/>
      <c r="I76" s="22">
        <f t="shared" si="1"/>
        <v>0</v>
      </c>
    </row>
    <row r="77" spans="1:9" ht="12">
      <c r="A77" s="4" t="s">
        <v>138</v>
      </c>
      <c r="B77" s="102" t="s">
        <v>86</v>
      </c>
      <c r="C77" s="103"/>
      <c r="D77" s="104">
        <v>3.75</v>
      </c>
      <c r="E77" s="105" t="s">
        <v>24</v>
      </c>
      <c r="F77" s="144"/>
      <c r="G77" s="107">
        <v>37.5</v>
      </c>
      <c r="H77" s="108" t="s">
        <v>25</v>
      </c>
      <c r="I77" s="22">
        <f t="shared" si="1"/>
        <v>0</v>
      </c>
    </row>
    <row r="78" spans="1:9" ht="12">
      <c r="A78" s="4" t="s">
        <v>139</v>
      </c>
      <c r="B78" s="102" t="s">
        <v>87</v>
      </c>
      <c r="C78" s="103"/>
      <c r="D78" s="109">
        <v>7.55</v>
      </c>
      <c r="E78" s="110" t="s">
        <v>24</v>
      </c>
      <c r="F78" s="145"/>
      <c r="G78" s="111">
        <v>37.75</v>
      </c>
      <c r="H78" s="112" t="s">
        <v>25</v>
      </c>
      <c r="I78" s="22">
        <f t="shared" si="1"/>
        <v>0</v>
      </c>
    </row>
    <row r="79" spans="1:9" ht="12">
      <c r="A79" s="4" t="s">
        <v>90</v>
      </c>
      <c r="B79" s="102" t="s">
        <v>88</v>
      </c>
      <c r="C79" s="103"/>
      <c r="D79" s="104">
        <v>3.75</v>
      </c>
      <c r="E79" s="105" t="s">
        <v>24</v>
      </c>
      <c r="F79" s="144"/>
      <c r="G79" s="107">
        <v>22.5</v>
      </c>
      <c r="H79" s="108" t="s">
        <v>25</v>
      </c>
      <c r="I79" s="22">
        <f t="shared" si="1"/>
        <v>0</v>
      </c>
    </row>
    <row r="80" spans="1:9" ht="12">
      <c r="A80" s="4" t="s">
        <v>89</v>
      </c>
      <c r="B80" s="102" t="s">
        <v>91</v>
      </c>
      <c r="C80" s="103"/>
      <c r="D80" s="104">
        <v>4</v>
      </c>
      <c r="E80" s="105" t="s">
        <v>24</v>
      </c>
      <c r="F80" s="144"/>
      <c r="G80" s="107">
        <v>24</v>
      </c>
      <c r="H80" s="108" t="s">
        <v>25</v>
      </c>
      <c r="I80" s="22">
        <f t="shared" si="1"/>
        <v>0</v>
      </c>
    </row>
    <row r="81" spans="1:9" ht="12">
      <c r="A81" s="4" t="s">
        <v>16</v>
      </c>
      <c r="B81" s="102" t="s">
        <v>92</v>
      </c>
      <c r="C81" s="103"/>
      <c r="D81" s="109">
        <v>9.35</v>
      </c>
      <c r="E81" s="110" t="s">
        <v>24</v>
      </c>
      <c r="F81" s="145"/>
      <c r="G81" s="111">
        <v>56.1</v>
      </c>
      <c r="H81" s="112" t="s">
        <v>25</v>
      </c>
      <c r="I81" s="22">
        <f t="shared" si="1"/>
        <v>0</v>
      </c>
    </row>
    <row r="82" spans="1:9" ht="12">
      <c r="A82" s="4" t="s">
        <v>64</v>
      </c>
      <c r="B82" s="102" t="s">
        <v>65</v>
      </c>
      <c r="C82" s="103"/>
      <c r="D82" s="104">
        <v>19</v>
      </c>
      <c r="E82" s="105" t="s">
        <v>25</v>
      </c>
      <c r="F82" s="144"/>
      <c r="G82" s="107"/>
      <c r="H82" s="108"/>
      <c r="I82" s="22">
        <f t="shared" si="1"/>
        <v>0</v>
      </c>
    </row>
    <row r="83" spans="1:9" ht="12">
      <c r="A83" s="4" t="s">
        <v>93</v>
      </c>
      <c r="B83" s="102" t="s">
        <v>149</v>
      </c>
      <c r="C83" s="103"/>
      <c r="D83" s="109">
        <v>11.3</v>
      </c>
      <c r="E83" s="9" t="s">
        <v>25</v>
      </c>
      <c r="F83" s="145"/>
      <c r="G83" s="111"/>
      <c r="H83" s="112"/>
      <c r="I83" s="22">
        <f t="shared" si="1"/>
        <v>0</v>
      </c>
    </row>
    <row r="84" spans="1:9" ht="12">
      <c r="A84" s="15" t="s">
        <v>117</v>
      </c>
      <c r="B84" s="16" t="s">
        <v>96</v>
      </c>
      <c r="C84" s="17"/>
      <c r="D84" s="18"/>
      <c r="E84" s="21" t="s">
        <v>25</v>
      </c>
      <c r="F84" s="181"/>
      <c r="G84" s="20"/>
      <c r="H84" s="19"/>
      <c r="I84" s="22">
        <f t="shared" si="1"/>
        <v>0</v>
      </c>
    </row>
    <row r="85" spans="1:9" ht="12">
      <c r="A85" s="15" t="s">
        <v>117</v>
      </c>
      <c r="B85" s="16" t="s">
        <v>0</v>
      </c>
      <c r="C85" s="17"/>
      <c r="D85" s="18"/>
      <c r="E85" s="21" t="s">
        <v>25</v>
      </c>
      <c r="F85" s="181"/>
      <c r="G85" s="20"/>
      <c r="H85" s="19"/>
      <c r="I85" s="22">
        <f t="shared" si="1"/>
        <v>0</v>
      </c>
    </row>
    <row r="86" spans="1:9" ht="12">
      <c r="A86" s="4" t="s">
        <v>150</v>
      </c>
      <c r="B86" s="102" t="s">
        <v>151</v>
      </c>
      <c r="C86" s="103"/>
      <c r="D86" s="104">
        <v>1.9</v>
      </c>
      <c r="E86" s="131" t="s">
        <v>27</v>
      </c>
      <c r="F86" s="146"/>
      <c r="G86" s="147"/>
      <c r="H86" s="148"/>
      <c r="I86" s="22">
        <f t="shared" si="1"/>
        <v>0</v>
      </c>
    </row>
    <row r="87" spans="1:9" ht="12">
      <c r="A87" s="4" t="s">
        <v>152</v>
      </c>
      <c r="B87" s="102" t="s">
        <v>95</v>
      </c>
      <c r="C87" s="103"/>
      <c r="D87" s="109">
        <v>2.25</v>
      </c>
      <c r="E87" s="127" t="s">
        <v>28</v>
      </c>
      <c r="F87" s="145"/>
      <c r="G87" s="111"/>
      <c r="H87" s="112"/>
      <c r="I87" s="22">
        <f t="shared" si="1"/>
        <v>0</v>
      </c>
    </row>
    <row r="88" spans="1:9" ht="12">
      <c r="A88" s="4" t="s">
        <v>94</v>
      </c>
      <c r="B88" s="102" t="s">
        <v>95</v>
      </c>
      <c r="C88" s="103"/>
      <c r="D88" s="3">
        <v>2.25</v>
      </c>
      <c r="E88" s="105" t="s">
        <v>28</v>
      </c>
      <c r="F88" s="149"/>
      <c r="G88" s="6"/>
      <c r="H88" s="7"/>
      <c r="I88" s="22">
        <f t="shared" si="1"/>
        <v>0</v>
      </c>
    </row>
    <row r="89" spans="1:9" ht="12">
      <c r="A89" s="4" t="s">
        <v>130</v>
      </c>
      <c r="B89" s="102" t="s">
        <v>57</v>
      </c>
      <c r="C89" s="103"/>
      <c r="D89" s="3">
        <v>35.75</v>
      </c>
      <c r="E89" s="9" t="s">
        <v>25</v>
      </c>
      <c r="F89" s="149"/>
      <c r="G89" s="6"/>
      <c r="H89" s="7"/>
      <c r="I89" s="22">
        <f t="shared" si="1"/>
        <v>0</v>
      </c>
    </row>
    <row r="90" spans="1:9" ht="12">
      <c r="A90" s="4" t="s">
        <v>26</v>
      </c>
      <c r="B90" s="102" t="s">
        <v>57</v>
      </c>
      <c r="C90" s="103"/>
      <c r="D90" s="109">
        <v>15</v>
      </c>
      <c r="E90" s="110" t="s">
        <v>25</v>
      </c>
      <c r="F90" s="145"/>
      <c r="G90" s="111"/>
      <c r="H90" s="112"/>
      <c r="I90" s="22">
        <f t="shared" si="1"/>
        <v>0</v>
      </c>
    </row>
    <row r="91" spans="1:9" ht="12">
      <c r="A91" s="4" t="s">
        <v>131</v>
      </c>
      <c r="B91" s="102" t="s">
        <v>57</v>
      </c>
      <c r="C91" s="103"/>
      <c r="D91" s="104">
        <v>47.75</v>
      </c>
      <c r="E91" s="105" t="s">
        <v>25</v>
      </c>
      <c r="F91" s="144"/>
      <c r="G91" s="107"/>
      <c r="H91" s="108"/>
      <c r="I91" s="22">
        <f t="shared" si="1"/>
        <v>0</v>
      </c>
    </row>
    <row r="92" spans="1:9" ht="12">
      <c r="A92" s="4" t="s">
        <v>137</v>
      </c>
      <c r="B92" s="102" t="s">
        <v>1</v>
      </c>
      <c r="C92" s="103"/>
      <c r="D92" s="109">
        <v>32.5</v>
      </c>
      <c r="E92" s="110" t="s">
        <v>25</v>
      </c>
      <c r="F92" s="145"/>
      <c r="G92" s="111"/>
      <c r="H92" s="112"/>
      <c r="I92" s="22">
        <f t="shared" si="1"/>
        <v>0</v>
      </c>
    </row>
    <row r="93" spans="1:9" ht="12">
      <c r="A93" s="4" t="s">
        <v>2</v>
      </c>
      <c r="B93" s="102" t="s">
        <v>57</v>
      </c>
      <c r="C93" s="103"/>
      <c r="D93" s="104">
        <v>37.5</v>
      </c>
      <c r="E93" s="105" t="s">
        <v>25</v>
      </c>
      <c r="F93" s="144"/>
      <c r="G93" s="107"/>
      <c r="H93" s="108"/>
      <c r="I93" s="22">
        <f t="shared" si="1"/>
        <v>0</v>
      </c>
    </row>
    <row r="94" spans="1:9" ht="12">
      <c r="A94" s="4" t="s">
        <v>118</v>
      </c>
      <c r="B94" s="102" t="s">
        <v>143</v>
      </c>
      <c r="C94" s="103"/>
      <c r="D94" s="104">
        <v>2.5</v>
      </c>
      <c r="E94" s="105" t="s">
        <v>24</v>
      </c>
      <c r="F94" s="144"/>
      <c r="G94" s="107"/>
      <c r="H94" s="108"/>
      <c r="I94" s="22">
        <f t="shared" si="1"/>
        <v>0</v>
      </c>
    </row>
    <row r="95" spans="1:9" ht="12">
      <c r="A95" s="4" t="s">
        <v>129</v>
      </c>
      <c r="B95" s="102" t="s">
        <v>157</v>
      </c>
      <c r="C95" s="103"/>
      <c r="D95" s="109">
        <v>48.95</v>
      </c>
      <c r="E95" s="110" t="s">
        <v>25</v>
      </c>
      <c r="F95" s="145"/>
      <c r="G95" s="111"/>
      <c r="H95" s="112"/>
      <c r="I95" s="22">
        <f t="shared" si="1"/>
        <v>0</v>
      </c>
    </row>
    <row r="96" spans="1:9" ht="12.75" thickBot="1">
      <c r="A96" s="132" t="s">
        <v>58</v>
      </c>
      <c r="B96" s="133" t="s">
        <v>3</v>
      </c>
      <c r="C96" s="134"/>
      <c r="D96" s="150">
        <v>30</v>
      </c>
      <c r="E96" s="151" t="s">
        <v>25</v>
      </c>
      <c r="F96" s="11"/>
      <c r="G96" s="152"/>
      <c r="H96" s="153"/>
      <c r="I96" s="154">
        <f t="shared" si="1"/>
        <v>0</v>
      </c>
    </row>
    <row r="97" spans="1:9" ht="15.75" thickBot="1">
      <c r="A97" s="155"/>
      <c r="B97" s="156"/>
      <c r="C97" s="156"/>
      <c r="D97" s="157"/>
      <c r="E97" s="158"/>
      <c r="F97" s="159"/>
      <c r="G97" s="157"/>
      <c r="H97" s="160"/>
      <c r="I97" s="161"/>
    </row>
    <row r="98" spans="1:9" ht="15.75" thickBot="1">
      <c r="A98" s="182" t="s">
        <v>119</v>
      </c>
      <c r="B98" s="183"/>
      <c r="C98" s="183"/>
      <c r="D98" s="184"/>
      <c r="E98" s="185"/>
      <c r="F98" s="186"/>
      <c r="G98" s="184"/>
      <c r="H98" s="187"/>
      <c r="I98" s="188"/>
    </row>
    <row r="99" spans="1:9" ht="12">
      <c r="A99" s="162" t="s">
        <v>124</v>
      </c>
      <c r="B99" s="163" t="s">
        <v>144</v>
      </c>
      <c r="C99" s="164"/>
      <c r="D99" s="165">
        <v>13.5</v>
      </c>
      <c r="E99" s="158" t="s">
        <v>25</v>
      </c>
      <c r="F99" s="166"/>
      <c r="G99" s="157"/>
      <c r="H99" s="167"/>
      <c r="I99" s="168">
        <f>(C99*D99)+(F99*G99)</f>
        <v>0</v>
      </c>
    </row>
    <row r="100" spans="1:9" ht="12">
      <c r="A100" s="201" t="s">
        <v>125</v>
      </c>
      <c r="B100" s="202"/>
      <c r="C100" s="118"/>
      <c r="D100" s="111"/>
      <c r="E100" s="110"/>
      <c r="F100" s="169"/>
      <c r="G100" s="111"/>
      <c r="H100" s="121"/>
      <c r="I100" s="122"/>
    </row>
    <row r="101" spans="1:9" ht="12">
      <c r="A101" s="170" t="s">
        <v>165</v>
      </c>
      <c r="B101" s="171" t="s">
        <v>4</v>
      </c>
      <c r="C101" s="172"/>
      <c r="D101" s="104">
        <v>25</v>
      </c>
      <c r="E101" s="105" t="s">
        <v>25</v>
      </c>
      <c r="F101" s="145"/>
      <c r="G101" s="107"/>
      <c r="H101" s="108"/>
      <c r="I101" s="116">
        <f>(C101*D101)+(F101*G101)</f>
        <v>0</v>
      </c>
    </row>
    <row r="102" spans="1:9" ht="12.75" customHeight="1">
      <c r="A102" s="173" t="s">
        <v>126</v>
      </c>
      <c r="B102" s="118"/>
      <c r="C102" s="118"/>
      <c r="D102" s="111"/>
      <c r="E102" s="110"/>
      <c r="F102" s="169"/>
      <c r="G102" s="111"/>
      <c r="H102" s="121"/>
      <c r="I102" s="111"/>
    </row>
    <row r="103" spans="1:9" ht="12">
      <c r="A103" s="113" t="s">
        <v>19</v>
      </c>
      <c r="B103" s="114" t="s">
        <v>145</v>
      </c>
      <c r="C103" s="115"/>
      <c r="D103" s="104">
        <v>13.5</v>
      </c>
      <c r="E103" s="105" t="s">
        <v>25</v>
      </c>
      <c r="F103" s="144"/>
      <c r="G103" s="107"/>
      <c r="H103" s="108"/>
      <c r="I103" s="22">
        <f>(C103*D103)+(F103*G103)</f>
        <v>0</v>
      </c>
    </row>
    <row r="104" spans="1:9" ht="12">
      <c r="A104" s="5" t="s">
        <v>116</v>
      </c>
      <c r="B104" s="2" t="s">
        <v>146</v>
      </c>
      <c r="C104" s="8"/>
      <c r="D104" s="3">
        <v>19</v>
      </c>
      <c r="E104" s="9" t="s">
        <v>25</v>
      </c>
      <c r="F104" s="149"/>
      <c r="G104" s="6"/>
      <c r="H104" s="7"/>
      <c r="I104" s="22">
        <f>(C104*D104)+(F104*G104)</f>
        <v>0</v>
      </c>
    </row>
    <row r="105" spans="1:9" ht="12">
      <c r="A105" s="174" t="s">
        <v>147</v>
      </c>
      <c r="B105" s="118"/>
      <c r="C105" s="118"/>
      <c r="D105" s="111"/>
      <c r="E105" s="110"/>
      <c r="F105" s="145"/>
      <c r="G105" s="111"/>
      <c r="H105" s="112"/>
      <c r="I105" s="22"/>
    </row>
    <row r="106" spans="1:9" ht="12">
      <c r="A106" s="113" t="s">
        <v>106</v>
      </c>
      <c r="B106" s="114" t="s">
        <v>148</v>
      </c>
      <c r="C106" s="115"/>
      <c r="D106" s="104">
        <v>11</v>
      </c>
      <c r="E106" s="105" t="s">
        <v>51</v>
      </c>
      <c r="F106" s="144"/>
      <c r="G106" s="107"/>
      <c r="H106" s="108"/>
      <c r="I106" s="22">
        <f>(C106*D106)+(F106*G106)</f>
        <v>0</v>
      </c>
    </row>
    <row r="107" spans="1:9" ht="12">
      <c r="A107" s="4" t="s">
        <v>108</v>
      </c>
      <c r="B107" s="102" t="s">
        <v>148</v>
      </c>
      <c r="C107" s="103"/>
      <c r="D107" s="109">
        <v>11</v>
      </c>
      <c r="E107" s="110" t="s">
        <v>51</v>
      </c>
      <c r="F107" s="145"/>
      <c r="G107" s="111"/>
      <c r="H107" s="112"/>
      <c r="I107" s="22">
        <f>(C107*D107)+(F107*G107)</f>
        <v>0</v>
      </c>
    </row>
    <row r="108" spans="1:9" ht="12">
      <c r="A108" s="4" t="s">
        <v>104</v>
      </c>
      <c r="B108" s="102"/>
      <c r="C108" s="103"/>
      <c r="D108" s="109">
        <v>4</v>
      </c>
      <c r="E108" s="110" t="s">
        <v>29</v>
      </c>
      <c r="F108" s="145"/>
      <c r="G108" s="111"/>
      <c r="H108" s="112"/>
      <c r="I108" s="22">
        <f>(C108*D108)+(F108*G108)</f>
        <v>0</v>
      </c>
    </row>
    <row r="109" spans="1:9" ht="12.75" thickBot="1">
      <c r="A109" s="132" t="s">
        <v>105</v>
      </c>
      <c r="B109" s="133"/>
      <c r="C109" s="134"/>
      <c r="D109" s="135">
        <v>9.5</v>
      </c>
      <c r="E109" s="175" t="s">
        <v>29</v>
      </c>
      <c r="F109" s="11"/>
      <c r="G109" s="12"/>
      <c r="H109" s="13"/>
      <c r="I109" s="154">
        <f>(C109*D109)+(F109*G109)</f>
        <v>0</v>
      </c>
    </row>
    <row r="110" spans="1:9" ht="8.25" customHeight="1" thickBot="1">
      <c r="A110" s="176"/>
      <c r="B110" s="89"/>
      <c r="C110" s="89"/>
      <c r="D110" s="91"/>
      <c r="E110" s="140"/>
      <c r="F110" s="141"/>
      <c r="G110" s="91"/>
      <c r="H110" s="142"/>
      <c r="I110" s="143"/>
    </row>
    <row r="111" spans="1:9" ht="15.75" thickBot="1">
      <c r="A111" s="191" t="s">
        <v>22</v>
      </c>
      <c r="B111" s="192"/>
      <c r="C111" s="192"/>
      <c r="D111" s="193"/>
      <c r="E111" s="194"/>
      <c r="F111" s="195"/>
      <c r="G111" s="193"/>
      <c r="H111" s="196"/>
      <c r="I111" s="197"/>
    </row>
    <row r="112" spans="1:9" ht="12">
      <c r="A112" s="113" t="s">
        <v>134</v>
      </c>
      <c r="B112" s="114" t="s">
        <v>5</v>
      </c>
      <c r="C112" s="115"/>
      <c r="D112" s="126">
        <v>3.25</v>
      </c>
      <c r="E112" s="127" t="s">
        <v>29</v>
      </c>
      <c r="F112" s="177"/>
      <c r="G112" s="128">
        <v>26</v>
      </c>
      <c r="H112" s="129" t="s">
        <v>25</v>
      </c>
      <c r="I112" s="22">
        <f aca="true" t="shared" si="2" ref="I112:I123">(C112*D112)+(F112*G112)</f>
        <v>0</v>
      </c>
    </row>
    <row r="113" spans="1:9" ht="12">
      <c r="A113" s="4" t="s">
        <v>109</v>
      </c>
      <c r="B113" s="102" t="s">
        <v>6</v>
      </c>
      <c r="C113" s="103"/>
      <c r="D113" s="109">
        <v>2.5</v>
      </c>
      <c r="E113" s="110" t="s">
        <v>29</v>
      </c>
      <c r="F113" s="145"/>
      <c r="G113" s="109">
        <v>15</v>
      </c>
      <c r="H113" s="112" t="s">
        <v>25</v>
      </c>
      <c r="I113" s="22">
        <f t="shared" si="2"/>
        <v>0</v>
      </c>
    </row>
    <row r="114" spans="1:9" ht="12">
      <c r="A114" s="4" t="s">
        <v>59</v>
      </c>
      <c r="B114" s="102" t="s">
        <v>7</v>
      </c>
      <c r="C114" s="103"/>
      <c r="D114" s="104">
        <v>4.5</v>
      </c>
      <c r="E114" s="105" t="s">
        <v>29</v>
      </c>
      <c r="F114" s="144"/>
      <c r="G114" s="107">
        <v>45</v>
      </c>
      <c r="H114" s="108" t="s">
        <v>25</v>
      </c>
      <c r="I114" s="22">
        <v>0</v>
      </c>
    </row>
    <row r="115" spans="1:9" ht="12">
      <c r="A115" s="4" t="s">
        <v>110</v>
      </c>
      <c r="B115" s="102" t="s">
        <v>8</v>
      </c>
      <c r="C115" s="103"/>
      <c r="D115" s="109">
        <v>3.5</v>
      </c>
      <c r="E115" s="110" t="s">
        <v>29</v>
      </c>
      <c r="F115" s="145"/>
      <c r="G115" s="111">
        <v>24.5</v>
      </c>
      <c r="H115" s="112" t="s">
        <v>25</v>
      </c>
      <c r="I115" s="22">
        <f t="shared" si="2"/>
        <v>0</v>
      </c>
    </row>
    <row r="116" spans="1:9" ht="12">
      <c r="A116" s="4" t="s">
        <v>135</v>
      </c>
      <c r="B116" s="102" t="s">
        <v>9</v>
      </c>
      <c r="C116" s="103"/>
      <c r="D116" s="3">
        <v>3.5</v>
      </c>
      <c r="E116" s="9" t="s">
        <v>29</v>
      </c>
      <c r="F116" s="149"/>
      <c r="G116" s="6">
        <v>38.5</v>
      </c>
      <c r="H116" s="7" t="s">
        <v>25</v>
      </c>
      <c r="I116" s="22">
        <f t="shared" si="2"/>
        <v>0</v>
      </c>
    </row>
    <row r="117" spans="1:9" ht="12">
      <c r="A117" s="4" t="s">
        <v>153</v>
      </c>
      <c r="B117" s="102" t="s">
        <v>10</v>
      </c>
      <c r="C117" s="103"/>
      <c r="D117" s="109">
        <v>2.5</v>
      </c>
      <c r="E117" s="110" t="s">
        <v>29</v>
      </c>
      <c r="F117" s="145"/>
      <c r="G117" s="111">
        <v>35</v>
      </c>
      <c r="H117" s="112" t="s">
        <v>25</v>
      </c>
      <c r="I117" s="22">
        <f t="shared" si="2"/>
        <v>0</v>
      </c>
    </row>
    <row r="118" spans="1:9" ht="12">
      <c r="A118" s="4" t="s">
        <v>111</v>
      </c>
      <c r="B118" s="102" t="s">
        <v>11</v>
      </c>
      <c r="C118" s="103"/>
      <c r="D118" s="104">
        <v>3.5</v>
      </c>
      <c r="E118" s="105" t="s">
        <v>29</v>
      </c>
      <c r="F118" s="144"/>
      <c r="G118" s="107">
        <v>17.5</v>
      </c>
      <c r="H118" s="108" t="s">
        <v>25</v>
      </c>
      <c r="I118" s="22">
        <f t="shared" si="2"/>
        <v>0</v>
      </c>
    </row>
    <row r="119" spans="1:9" ht="12">
      <c r="A119" s="4" t="s">
        <v>115</v>
      </c>
      <c r="B119" s="102" t="s">
        <v>12</v>
      </c>
      <c r="C119" s="103"/>
      <c r="D119" s="109">
        <v>9</v>
      </c>
      <c r="E119" s="110" t="s">
        <v>24</v>
      </c>
      <c r="F119" s="145"/>
      <c r="G119" s="111">
        <v>54</v>
      </c>
      <c r="H119" s="112" t="s">
        <v>25</v>
      </c>
      <c r="I119" s="22">
        <f t="shared" si="2"/>
        <v>0</v>
      </c>
    </row>
    <row r="120" spans="1:9" ht="12">
      <c r="A120" s="4" t="s">
        <v>112</v>
      </c>
      <c r="B120" s="102" t="s">
        <v>13</v>
      </c>
      <c r="C120" s="103"/>
      <c r="D120" s="104">
        <v>9</v>
      </c>
      <c r="E120" s="105" t="s">
        <v>30</v>
      </c>
      <c r="F120" s="144"/>
      <c r="G120" s="107">
        <v>27</v>
      </c>
      <c r="H120" s="108" t="s">
        <v>25</v>
      </c>
      <c r="I120" s="22">
        <f t="shared" si="2"/>
        <v>0</v>
      </c>
    </row>
    <row r="121" spans="1:9" ht="12">
      <c r="A121" s="4" t="s">
        <v>113</v>
      </c>
      <c r="B121" s="102" t="s">
        <v>163</v>
      </c>
      <c r="C121" s="103"/>
      <c r="D121" s="109">
        <v>33.5</v>
      </c>
      <c r="E121" s="110" t="s">
        <v>30</v>
      </c>
      <c r="F121" s="145"/>
      <c r="G121" s="111">
        <v>201</v>
      </c>
      <c r="H121" s="112" t="s">
        <v>25</v>
      </c>
      <c r="I121" s="22">
        <f t="shared" si="2"/>
        <v>0</v>
      </c>
    </row>
    <row r="122" spans="1:9" ht="12">
      <c r="A122" s="4" t="s">
        <v>114</v>
      </c>
      <c r="B122" s="102" t="s">
        <v>161</v>
      </c>
      <c r="C122" s="103"/>
      <c r="D122" s="104">
        <v>31</v>
      </c>
      <c r="E122" s="105" t="s">
        <v>30</v>
      </c>
      <c r="F122" s="144"/>
      <c r="G122" s="107">
        <v>186</v>
      </c>
      <c r="H122" s="108" t="s">
        <v>25</v>
      </c>
      <c r="I122" s="22">
        <f t="shared" si="2"/>
        <v>0</v>
      </c>
    </row>
    <row r="123" spans="1:9" ht="12.75" thickBot="1">
      <c r="A123" s="132" t="s">
        <v>166</v>
      </c>
      <c r="B123" s="133" t="s">
        <v>14</v>
      </c>
      <c r="C123" s="134"/>
      <c r="D123" s="135">
        <v>0.75</v>
      </c>
      <c r="E123" s="10" t="s">
        <v>23</v>
      </c>
      <c r="F123" s="11"/>
      <c r="G123" s="12">
        <v>45</v>
      </c>
      <c r="H123" s="13" t="s">
        <v>25</v>
      </c>
      <c r="I123" s="154">
        <f t="shared" si="2"/>
        <v>0</v>
      </c>
    </row>
    <row r="124" spans="1:9" ht="16.5" thickBot="1">
      <c r="A124" s="176"/>
      <c r="B124" s="89"/>
      <c r="C124" s="90"/>
      <c r="D124" s="178"/>
      <c r="E124" s="179"/>
      <c r="F124" s="180"/>
      <c r="G124" s="178"/>
      <c r="H124" s="178" t="s">
        <v>97</v>
      </c>
      <c r="I124" s="92">
        <f>SUM(I28:I123)</f>
        <v>0</v>
      </c>
    </row>
    <row r="125" ht="12">
      <c r="I125" s="139" t="s">
        <v>81</v>
      </c>
    </row>
  </sheetData>
  <mergeCells count="22">
    <mergeCell ref="A70:A71"/>
    <mergeCell ref="B70:B71"/>
    <mergeCell ref="C70:C71"/>
    <mergeCell ref="D70:E71"/>
    <mergeCell ref="C9:I9"/>
    <mergeCell ref="C25:C26"/>
    <mergeCell ref="C22:I22"/>
    <mergeCell ref="C23:I23"/>
    <mergeCell ref="I25:I26"/>
    <mergeCell ref="F70:F71"/>
    <mergeCell ref="G70:H71"/>
    <mergeCell ref="I70:I71"/>
    <mergeCell ref="A100:B100"/>
    <mergeCell ref="F25:F26"/>
    <mergeCell ref="A62:I69"/>
    <mergeCell ref="G25:H26"/>
    <mergeCell ref="B25:B26"/>
    <mergeCell ref="A1:I8"/>
    <mergeCell ref="A25:A26"/>
    <mergeCell ref="D25:E26"/>
    <mergeCell ref="A17:B17"/>
    <mergeCell ref="C17:I17"/>
  </mergeCells>
  <printOptions horizontalCentered="1" verticalCentered="1"/>
  <pageMargins left="0.2" right="0.2" top="0.02" bottom="0.25" header="0.24" footer="0.5"/>
  <pageSetup horizontalDpi="300" verticalDpi="300" orientation="portrait" scale="92"/>
  <rowBreaks count="1" manualBreakCount="1">
    <brk id="61" max="8" man="1"/>
  </rowBreaks>
  <drawing r:id="rId3"/>
  <legacyDrawing r:id="rId2"/>
  <oleObjects>
    <oleObject progId="Word.Document.8" shapeId="8492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Noah Fulmer</cp:lastModifiedBy>
  <cp:lastPrinted>2009-08-31T20:18:07Z</cp:lastPrinted>
  <dcterms:created xsi:type="dcterms:W3CDTF">2003-01-21T19:34:01Z</dcterms:created>
  <dcterms:modified xsi:type="dcterms:W3CDTF">2009-10-29T16:56:08Z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-1107055668</vt:i4>
  </property>
  <property fmtid="{D5CDD505-2E9C-101B-9397-08002B2CF9AE}" pid="3" name="_EmailSubject">
    <vt:lpwstr>Supply Order Form</vt:lpwstr>
  </property>
  <property fmtid="{D5CDD505-2E9C-101B-9397-08002B2CF9AE}" pid="4" name="_AuthorEmail">
    <vt:lpwstr>Kathleen_Fonseca@brown.edu</vt:lpwstr>
  </property>
  <property fmtid="{D5CDD505-2E9C-101B-9397-08002B2CF9AE}" pid="5" name="_AuthorEmailDisplayName">
    <vt:lpwstr>Fonseca, Kathleen</vt:lpwstr>
  </property>
</Properties>
</file>