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reditCardPayoff" sheetId="1" r:id="rId1"/>
    <sheet name="Help" sheetId="2" r:id="rId2"/>
  </sheets>
  <definedNames>
    <definedName name="valuevx">42.314159</definedName>
  </definedNames>
  <calcPr fullCalcOnLoad="1"/>
</workbook>
</file>

<file path=xl/comments1.xml><?xml version="1.0" encoding="utf-8"?>
<comments xmlns="http://schemas.openxmlformats.org/spreadsheetml/2006/main">
  <authors>
    <author/>
  </authors>
  <commentList>
    <comment ref="D2" authorId="0">
      <text>
        <r>
          <rPr>
            <b/>
            <u val="single"/>
            <sz val="8"/>
            <color indexed="8"/>
            <rFont val="Tahoma"/>
            <family val="2"/>
          </rPr>
          <t xml:space="preserve">Limited Use Policy
</t>
        </r>
        <r>
          <rPr>
            <sz val="8"/>
            <color indexed="8"/>
            <rFont val="Tahoma"/>
            <family val="2"/>
          </rPr>
          <t xml:space="preserve">You may make archival copies and customize the template (the "Software") </t>
        </r>
        <r>
          <rPr>
            <b/>
            <sz val="8"/>
            <color indexed="8"/>
            <rFont val="Tahoma"/>
            <family val="2"/>
          </rPr>
          <t>for personal use only</t>
        </r>
        <r>
          <rPr>
            <sz val="8"/>
            <color indexed="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
            <rFont val="Tahoma"/>
            <family val="2"/>
          </rPr>
          <t xml:space="preserve"> without the express written permission of Vertex42 LLC.
</t>
        </r>
        <r>
          <rPr>
            <b/>
            <sz val="8"/>
            <color indexed="8"/>
            <rFont val="Tahoma"/>
            <family val="2"/>
          </rPr>
          <t xml:space="preserve">The copyright notice(s) within the spreadsheet may NOT be removed, deleted, or hidden.
</t>
        </r>
        <r>
          <rPr>
            <sz val="8"/>
            <color indexed="8"/>
            <rFont val="Tahoma"/>
            <family val="2"/>
          </rPr>
          <t xml:space="preserve">
</t>
        </r>
        <r>
          <rPr>
            <b/>
            <sz val="8"/>
            <color indexed="8"/>
            <rFont val="Tahoma"/>
            <family val="2"/>
          </rPr>
          <t xml:space="preserve">Caution: </t>
        </r>
        <r>
          <rPr>
            <sz val="8"/>
            <color indexed="8"/>
            <rFont val="Tahoma"/>
            <family val="2"/>
          </rPr>
          <t xml:space="preserve">This Software is for educational and illustrative purposes only and should not be construed as financial advice. The results are only estimates. Please consult a qualified professional regarding financial decisions.
</t>
        </r>
        <r>
          <rPr>
            <b/>
            <u val="single"/>
            <sz val="8"/>
            <color indexed="8"/>
            <rFont val="Tahoma"/>
            <family val="2"/>
          </rPr>
          <t xml:space="preserve">
No Warranties
</t>
        </r>
        <r>
          <rPr>
            <sz val="8"/>
            <color indexed="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color indexed="8"/>
            <rFont val="Tahoma"/>
            <family val="2"/>
          </rPr>
          <t xml:space="preserve">Limitation of Liability
</t>
        </r>
        <r>
          <rPr>
            <sz val="8"/>
            <color indexed="8"/>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
  </authors>
  <commentList>
    <comment ref="B2" authorId="0">
      <text>
        <r>
          <rPr>
            <b/>
            <u val="single"/>
            <sz val="8"/>
            <color indexed="8"/>
            <rFont val="Tahoma"/>
            <family val="2"/>
          </rPr>
          <t xml:space="preserve">Limited Use Policy
</t>
        </r>
        <r>
          <rPr>
            <sz val="8"/>
            <color indexed="8"/>
            <rFont val="Tahoma"/>
            <family val="2"/>
          </rPr>
          <t xml:space="preserve">You may make archival copies and customize the template (the "Software") </t>
        </r>
        <r>
          <rPr>
            <b/>
            <sz val="8"/>
            <color indexed="8"/>
            <rFont val="Tahoma"/>
            <family val="2"/>
          </rPr>
          <t>for personal use only</t>
        </r>
        <r>
          <rPr>
            <sz val="8"/>
            <color indexed="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
            <rFont val="Tahoma"/>
            <family val="2"/>
          </rPr>
          <t xml:space="preserve"> without the express written permission of Vertex42 LLC.
</t>
        </r>
        <r>
          <rPr>
            <b/>
            <sz val="8"/>
            <color indexed="8"/>
            <rFont val="Tahoma"/>
            <family val="2"/>
          </rPr>
          <t xml:space="preserve">The copyright notice(s) within the spreadsheet may NOT be removed, deleted, or hidden.
</t>
        </r>
        <r>
          <rPr>
            <sz val="8"/>
            <color indexed="8"/>
            <rFont val="Tahoma"/>
            <family val="2"/>
          </rPr>
          <t xml:space="preserve">
</t>
        </r>
        <r>
          <rPr>
            <b/>
            <sz val="8"/>
            <color indexed="8"/>
            <rFont val="Tahoma"/>
            <family val="2"/>
          </rPr>
          <t xml:space="preserve">Caution: </t>
        </r>
        <r>
          <rPr>
            <sz val="8"/>
            <color indexed="8"/>
            <rFont val="Tahoma"/>
            <family val="2"/>
          </rPr>
          <t xml:space="preserve">This Software is for educational and illustrative purposes only and should not be construed as financial advice. The results are only estimates. Please consult a qualified professional regarding financial decisions.
</t>
        </r>
        <r>
          <rPr>
            <b/>
            <u val="single"/>
            <sz val="8"/>
            <color indexed="8"/>
            <rFont val="Tahoma"/>
            <family val="2"/>
          </rPr>
          <t xml:space="preserve">
No Warranties
</t>
        </r>
        <r>
          <rPr>
            <sz val="8"/>
            <color indexed="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color indexed="8"/>
            <rFont val="Tahoma"/>
            <family val="2"/>
          </rPr>
          <t xml:space="preserve">Limitation of Liability
</t>
        </r>
        <r>
          <rPr>
            <sz val="8"/>
            <color indexed="8"/>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<sst xmlns="http://schemas.openxmlformats.org/spreadsheetml/2006/main" count="41" uniqueCount="31">
  <si>
    <t>Credit Card Payoff Calculator</t>
  </si>
  <si>
    <t>Help</t>
  </si>
  <si>
    <t>© 2008 Vertex42 LLC</t>
  </si>
  <si>
    <t>Credit Card Info</t>
  </si>
  <si>
    <t>Current Balance</t>
  </si>
  <si>
    <t>Interest Rate</t>
  </si>
  <si>
    <t>Interest-Only Payment</t>
  </si>
  <si>
    <t>A. Calculate Months to Payoff</t>
  </si>
  <si>
    <t>Months</t>
  </si>
  <si>
    <t>Payment</t>
  </si>
  <si>
    <t>Interest</t>
  </si>
  <si>
    <t>Monthly Payment</t>
  </si>
  <si>
    <t>(Needs to be greater than the interest-only payment)</t>
  </si>
  <si>
    <t>Months to Payoff</t>
  </si>
  <si>
    <t>Total Interest</t>
  </si>
  <si>
    <t>B. Calculate Monthly Payment</t>
  </si>
  <si>
    <t>Payoff Goal (Months)</t>
  </si>
  <si>
    <r>
      <t>Caution:</t>
    </r>
    <r>
      <rPr>
        <sz val="8"/>
        <color indexed="54"/>
        <rFont val="Trebuchet MS"/>
        <family val="2"/>
      </rPr>
      <t xml:space="preserve"> Results are only estimates. Interest rates may vary, values may be</t>
    </r>
  </si>
  <si>
    <t>off due to rounding, and the calculator does not take into account late fees,</t>
  </si>
  <si>
    <t>cash advances, or additional charges to the account.</t>
  </si>
  <si>
    <t>[42]</t>
  </si>
  <si>
    <t>Instructions</t>
  </si>
  <si>
    <t>How long will it take to completely pay off the balance of a credit card at the current interest rate?</t>
  </si>
  <si>
    <t>Enter your current balance and interest rate. Then, enter a monthly payment to calculate how many months it will take to pay off the credit card, or enter the payoff goal to calculate what your monthly payment must be to meet that goal.</t>
  </si>
  <si>
    <t>The calculator assumes a constant interest rate, and it does not take into account any late fees, future charges, or cash advances.</t>
  </si>
  <si>
    <t>Unless you know otherwise, enter the APR (Annual Percentage Rate). Most APR's will fluxuate over time, and can be affected by late payments and other factors, but this calculator just assumes a fixed rate.</t>
  </si>
  <si>
    <t>This does not necessarily represent the minimum monthly payment that your credit card company requires. This interest-only payment represents that amount that you must exceed in order to pay off your card. If you only pay interest, you will never pay off the balance.</t>
  </si>
  <si>
    <t>When calculating the months to payoff, enter the amount that you currently pay or plan to pay per month. The amount must be greater than the interest-only payment, or you won't be able to pay off the credit balance. Part of the monthly payment will go towards paying the interest due, and the other part goes towards reducing the balance.</t>
  </si>
  <si>
    <t>When calculating the monthly payment, this is the estimated payment that you would need to make each month in order to reach your goal. It is only an estimate, because it does not include fees, future charges, cash advances, or changes in the APR.</t>
  </si>
  <si>
    <t>When calculating the monthly payment, enter the number of months when you want to have your credit card balance completely paid off. The calculator will determine the monthly payment required to reach this goal, assuming no late fees, or other charges.</t>
  </si>
  <si>
    <t>The estimate of the total interest that will be paid by the time the balance is paid off.</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</si>
</sst>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0%"/>
    <numFmt numFmtId="168" formatCode="0.00%"/>
    <numFmt numFmtId="169" formatCode="_(* #,##0.00_);_(* \(#,##0.00\);_(* \-??_);_(@_)"/>
    <numFmt numFmtId="170" formatCode="\$#,##0_);[RED]&quot;($&quot;#,##0\)"/>
    <numFmt numFmtId="171" formatCode="0.00"/>
    <numFmt numFmtId="172" formatCode="#,##0"/>
  </numFmts>
  <fonts count="24">
    <font>
      <sz val="10"/>
      <name val="Trebuchet MS"/>
      <family val="2"/>
    </font>
    <font>
      <sz val="10"/>
      <name val="Arial"/>
      <family val="0"/>
    </font>
    <font>
      <sz val="8"/>
      <name val=""/>
      <family val="0"/>
    </font>
    <font>
      <b/>
      <sz val="8"/>
      <name val=""/>
      <family val="0"/>
    </font>
    <font>
      <u val="single"/>
      <sz val="10"/>
      <color indexed="12"/>
      <name val="Tahoma"/>
      <family val="2"/>
    </font>
    <font>
      <b/>
      <sz val="8"/>
      <color indexed="9"/>
      <name val=""/>
      <family val="0"/>
    </font>
    <font>
      <b/>
      <sz val="8"/>
      <color indexed="54"/>
      <name val=""/>
      <family val="0"/>
    </font>
    <font>
      <sz val="8"/>
      <color indexed="54"/>
      <name val="Trebuchet MS"/>
      <family val="2"/>
    </font>
    <font>
      <sz val="8"/>
      <color indexed="54"/>
      <name val=""/>
      <family val="0"/>
    </font>
    <font>
      <sz val="8"/>
      <color indexed="9"/>
      <name val=""/>
      <family val="0"/>
    </font>
    <font>
      <b/>
      <u val="single"/>
      <sz val="8"/>
      <color indexed="8"/>
      <name val="Tahoma"/>
      <family val="2"/>
    </font>
    <font>
      <sz val="8"/>
      <color indexed="8"/>
      <name val="Tahoma"/>
      <family val="2"/>
    </font>
    <font>
      <b/>
      <sz val="8"/>
      <color indexed="8"/>
      <name val="Tahoma"/>
      <family val="2"/>
    </font>
    <font>
      <b/>
      <sz val="8"/>
      <color indexed="10"/>
      <name val="Tahoma"/>
      <family val="2"/>
    </font>
    <font>
      <sz val="8"/>
      <color indexed="8"/>
      <name val="Arial"/>
      <family val="2"/>
    </font>
    <font>
      <sz val="8.75"/>
      <color indexed="8"/>
      <name val="Arial"/>
      <family val="2"/>
    </font>
    <font>
      <b/>
      <sz val="8.75"/>
      <color indexed="8"/>
      <name val="Arial"/>
      <family val="2"/>
    </font>
    <font>
      <b/>
      <sz val="10"/>
      <color indexed="8"/>
      <name val="Arial"/>
      <family val="2"/>
    </font>
    <font>
      <b/>
      <sz val="14"/>
      <name val="Arial"/>
      <family val="2"/>
    </font>
    <font>
      <sz val="8"/>
      <name val="Trebuchet MS"/>
      <family val="2"/>
    </font>
    <font>
      <b/>
      <sz val="9"/>
      <name val="Trebuchet MS"/>
      <family val="2"/>
    </font>
    <font>
      <sz val="9"/>
      <name val="Trebuchet MS"/>
      <family val="2"/>
    </font>
    <font>
      <b/>
      <sz val="10"/>
      <name val="Trebuchet MS"/>
      <family val="2"/>
    </font>
    <font>
      <b/>
      <sz val="8"/>
      <name val="Trebuchet MS"/>
      <family val="2"/>
    </font>
  </fonts>
  <fills count="6">
    <fill>
      <patternFill/>
    </fill>
    <fill>
      <patternFill patternType="gray125"/>
    </fill>
    <fill>
      <patternFill patternType="solid">
        <fgColor indexed="26"/>
        <bgColor indexed="64"/>
      </patternFill>
    </fill>
    <fill>
      <patternFill patternType="solid">
        <fgColor indexed="59"/>
        <bgColor indexed="64"/>
      </patternFill>
    </fill>
    <fill>
      <patternFill patternType="solid">
        <fgColor indexed="27"/>
        <bgColor indexed="64"/>
      </patternFill>
    </fill>
    <fill>
      <patternFill patternType="solid">
        <fgColor indexed="42"/>
        <bgColor indexed="64"/>
      </patternFill>
    </fill>
  </fills>
  <borders count="4">
    <border>
      <left/>
      <right/>
      <top/>
      <bottom/>
      <diagonal/>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4" fontId="4" fillId="0" borderId="0" applyNumberFormat="0" applyFill="0" applyBorder="0" applyAlignment="0" applyProtection="0"/>
    <xf numFmtId="164" fontId="0" fillId="0" borderId="0">
      <alignment/>
      <protection/>
    </xf>
  </cellStyleXfs>
  <cellXfs count="38">
    <xf numFmtId="164" fontId="0" fillId="0" borderId="0" xfId="0" applyAlignment="1">
      <alignment/>
    </xf>
    <xf numFmtId="164" fontId="2" fillId="0" borderId="0" xfId="0" applyFont="1" applyAlignment="1">
      <alignment/>
    </xf>
    <xf numFmtId="164" fontId="3" fillId="2" borderId="1" xfId="0" applyFont="1" applyFill="1" applyBorder="1" applyAlignment="1">
      <alignment horizontal="left" vertical="center"/>
    </xf>
    <xf numFmtId="164" fontId="2" fillId="0" borderId="0" xfId="0" applyFont="1" applyBorder="1" applyAlignment="1">
      <alignment/>
    </xf>
    <xf numFmtId="164" fontId="4" fillId="0" borderId="0" xfId="20" applyNumberFormat="1" applyFont="1" applyFill="1" applyBorder="1" applyAlignment="1" applyProtection="1">
      <alignment horizontal="left"/>
      <protection/>
    </xf>
    <xf numFmtId="164" fontId="2" fillId="0" borderId="0" xfId="0" applyFont="1" applyFill="1" applyAlignment="1">
      <alignment/>
    </xf>
    <xf numFmtId="164" fontId="2" fillId="0" borderId="0" xfId="0" applyFont="1" applyFill="1" applyBorder="1" applyAlignment="1">
      <alignment horizontal="right"/>
    </xf>
    <xf numFmtId="164" fontId="2" fillId="0" borderId="0" xfId="0" applyFont="1" applyFill="1" applyAlignment="1" applyProtection="1">
      <alignment/>
      <protection/>
    </xf>
    <xf numFmtId="164" fontId="5" fillId="3" borderId="1" xfId="0" applyFont="1" applyFill="1" applyBorder="1" applyAlignment="1" applyProtection="1">
      <alignment horizontal="left" vertical="center"/>
      <protection/>
    </xf>
    <xf numFmtId="164" fontId="3" fillId="4" borderId="0" xfId="0" applyFont="1" applyFill="1" applyAlignment="1" applyProtection="1">
      <alignment horizontal="left"/>
      <protection/>
    </xf>
    <xf numFmtId="166" fontId="2" fillId="0" borderId="2" xfId="17" applyNumberFormat="1" applyFont="1" applyFill="1" applyBorder="1" applyAlignment="1" applyProtection="1">
      <alignment/>
      <protection locked="0"/>
    </xf>
    <xf numFmtId="168" fontId="2" fillId="0" borderId="2" xfId="19" applyNumberFormat="1" applyFont="1" applyFill="1" applyBorder="1" applyAlignment="1" applyProtection="1">
      <alignment/>
      <protection locked="0"/>
    </xf>
    <xf numFmtId="169" fontId="2" fillId="0" borderId="0" xfId="0" applyNumberFormat="1" applyFont="1" applyAlignment="1">
      <alignment/>
    </xf>
    <xf numFmtId="170" fontId="2" fillId="4" borderId="0" xfId="0" applyNumberFormat="1" applyFont="1" applyFill="1" applyAlignment="1" applyProtection="1">
      <alignment horizontal="left"/>
      <protection/>
    </xf>
    <xf numFmtId="165" fontId="2" fillId="4" borderId="0" xfId="0" applyNumberFormat="1" applyFont="1" applyFill="1" applyAlignment="1" applyProtection="1">
      <alignment/>
      <protection/>
    </xf>
    <xf numFmtId="170" fontId="2" fillId="4" borderId="0" xfId="0" applyNumberFormat="1" applyFont="1" applyFill="1" applyAlignment="1" applyProtection="1">
      <alignment horizontal="right"/>
      <protection/>
    </xf>
    <xf numFmtId="164" fontId="3" fillId="0" borderId="1" xfId="0" applyFont="1" applyBorder="1" applyAlignment="1">
      <alignment horizontal="center"/>
    </xf>
    <xf numFmtId="165" fontId="2" fillId="0" borderId="2" xfId="17" applyFont="1" applyFill="1" applyBorder="1" applyAlignment="1" applyProtection="1">
      <alignment/>
      <protection locked="0"/>
    </xf>
    <xf numFmtId="164" fontId="2" fillId="0" borderId="0" xfId="0" applyFont="1" applyAlignment="1">
      <alignment horizontal="center"/>
    </xf>
    <xf numFmtId="171" fontId="2" fillId="0" borderId="0" xfId="0" applyNumberFormat="1" applyFont="1" applyAlignment="1">
      <alignment horizontal="center"/>
    </xf>
    <xf numFmtId="164" fontId="2" fillId="4" borderId="0" xfId="0" applyFont="1" applyFill="1" applyBorder="1" applyAlignment="1" applyProtection="1">
      <alignment horizontal="left"/>
      <protection/>
    </xf>
    <xf numFmtId="164" fontId="2" fillId="4" borderId="0" xfId="0" applyFont="1" applyFill="1" applyAlignment="1" applyProtection="1">
      <alignment/>
      <protection/>
    </xf>
    <xf numFmtId="164" fontId="3" fillId="4" borderId="0" xfId="0" applyFont="1" applyFill="1" applyAlignment="1" applyProtection="1">
      <alignment horizontal="center"/>
      <protection/>
    </xf>
    <xf numFmtId="171" fontId="3" fillId="5" borderId="0" xfId="17" applyNumberFormat="1" applyFont="1" applyFill="1" applyBorder="1" applyAlignment="1" applyProtection="1">
      <alignment horizontal="center"/>
      <protection/>
    </xf>
    <xf numFmtId="164" fontId="2" fillId="0" borderId="2" xfId="17" applyNumberFormat="1" applyFont="1" applyFill="1" applyBorder="1" applyAlignment="1" applyProtection="1">
      <alignment horizontal="center"/>
      <protection locked="0"/>
    </xf>
    <xf numFmtId="165" fontId="3" fillId="5" borderId="0" xfId="17" applyFont="1" applyFill="1" applyBorder="1" applyAlignment="1" applyProtection="1">
      <alignment horizontal="right"/>
      <protection/>
    </xf>
    <xf numFmtId="164" fontId="3" fillId="0" borderId="0" xfId="0" applyFont="1" applyFill="1" applyAlignment="1" applyProtection="1">
      <alignment horizontal="center"/>
      <protection/>
    </xf>
    <xf numFmtId="164" fontId="6" fillId="0" borderId="0" xfId="0" applyFont="1" applyBorder="1" applyAlignment="1">
      <alignment horizontal="left" wrapText="1"/>
    </xf>
    <xf numFmtId="164" fontId="8" fillId="0" borderId="0" xfId="0" applyFont="1" applyBorder="1" applyAlignment="1">
      <alignment horizontal="left"/>
    </xf>
    <xf numFmtId="164" fontId="9" fillId="0" borderId="0" xfId="0" applyFont="1" applyAlignment="1">
      <alignment/>
    </xf>
    <xf numFmtId="164" fontId="0" fillId="0" borderId="0" xfId="21">
      <alignment/>
      <protection/>
    </xf>
    <xf numFmtId="165" fontId="18" fillId="2" borderId="1" xfId="17" applyFont="1" applyFill="1" applyBorder="1" applyAlignment="1" applyProtection="1">
      <alignment horizontal="left"/>
      <protection/>
    </xf>
    <xf numFmtId="164" fontId="4" fillId="0" borderId="3" xfId="20" applyNumberFormat="1" applyFont="1" applyFill="1" applyBorder="1" applyAlignment="1" applyProtection="1">
      <alignment/>
      <protection/>
    </xf>
    <xf numFmtId="164" fontId="19" fillId="0" borderId="0" xfId="0" applyFont="1" applyFill="1" applyBorder="1" applyAlignment="1">
      <alignment horizontal="right"/>
    </xf>
    <xf numFmtId="164" fontId="4" fillId="0" borderId="0" xfId="20" applyNumberFormat="1" applyFill="1" applyBorder="1" applyAlignment="1" applyProtection="1">
      <alignment horizontal="left"/>
      <protection/>
    </xf>
    <xf numFmtId="164" fontId="20" fillId="0" borderId="0" xfId="21" applyFont="1" applyAlignment="1">
      <alignment horizontal="left" vertical="top" wrapText="1"/>
      <protection/>
    </xf>
    <xf numFmtId="164" fontId="21" fillId="0" borderId="0" xfId="21" applyFont="1" applyAlignment="1">
      <alignment horizontal="left" vertical="top" wrapText="1"/>
      <protection/>
    </xf>
    <xf numFmtId="164" fontId="22" fillId="0" borderId="0" xfId="21" applyFont="1" applyBorder="1" applyAlignment="1">
      <alignment horizontal="left"/>
      <protection/>
    </xf>
  </cellXfs>
  <cellStyles count="8">
    <cellStyle name="Normal" xfId="0"/>
    <cellStyle name="Comma" xfId="15"/>
    <cellStyle name="Comma [0]" xfId="16"/>
    <cellStyle name="Currency" xfId="17"/>
    <cellStyle name="Currency [0]" xfId="18"/>
    <cellStyle name="Percent" xfId="19"/>
    <cellStyle name="Hyperlink" xfId="20"/>
    <cellStyle name="Normal_home-expense-calculator"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B0C00"/>
      <rgbColor rgb="00008000"/>
      <rgbColor rgb="00000080"/>
      <rgbColor rgb="00808000"/>
      <rgbColor rgb="00800080"/>
      <rgbColor rgb="00008080"/>
      <rgbColor rgb="00C0C0C0"/>
      <rgbColor rgb="00808080"/>
      <rgbColor rgb="009999FF"/>
      <rgbColor rgb="00993366"/>
      <rgbColor rgb="00EAEAEA"/>
      <rgbColor rgb="00E4F3E6"/>
      <rgbColor rgb="00660066"/>
      <rgbColor rgb="00FF8080"/>
      <rgbColor rgb="000066CC"/>
      <rgbColor rgb="00C9DAFB"/>
      <rgbColor rgb="00000080"/>
      <rgbColor rgb="00FF00FF"/>
      <rgbColor rgb="00FFFF00"/>
      <rgbColor rgb="0000FFFF"/>
      <rgbColor rgb="00800080"/>
      <rgbColor rgb="00800000"/>
      <rgbColor rgb="00008080"/>
      <rgbColor rgb="000000FF"/>
      <rgbColor rgb="0000CCFF"/>
      <rgbColor rgb="00CCFFFF"/>
      <rgbColor rgb="00BCE1BF"/>
      <rgbColor rgb="00FFFF99"/>
      <rgbColor rgb="0099CCFF"/>
      <rgbColor rgb="00FF99CC"/>
      <rgbColor rgb="00CC99FF"/>
      <rgbColor rgb="00FAC8D7"/>
      <rgbColor rgb="003366FF"/>
      <rgbColor rgb="0033CCCC"/>
      <rgbColor rgb="0099CC00"/>
      <rgbColor rgb="00FFCC00"/>
      <rgbColor rgb="00FF9900"/>
      <rgbColor rgb="00FF6600"/>
      <rgbColor rgb="00666666"/>
      <rgbColor rgb="00969696"/>
      <rgbColor rgb="00003366"/>
      <rgbColor rgb="00339966"/>
      <rgbColor rgb="00003300"/>
      <rgbColor rgb="0027592B"/>
      <rgbColor rgb="00993300"/>
      <rgbColor rgb="00993366"/>
      <rgbColor rgb="001849B5"/>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0445"/>
          <c:w val="0.88975"/>
          <c:h val="0.8815"/>
        </c:manualLayout>
      </c:layout>
      <c:barChart>
        <c:barDir val="col"/>
        <c:grouping val="clustered"/>
        <c:varyColors val="0"/>
        <c:ser>
          <c:idx val="0"/>
          <c:order val="0"/>
          <c:tx>
            <c:strRef>
              <c:f>CreditCardPayoff!$G$9</c:f>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3C3C3C"/>
                  </a:solidFill>
                </c14:spPr>
              </c14:invertSolidFillFmt>
            </c:ext>
          </c:extLst>
          <c:dLbls>
            <c:numFmt formatCode="#,##0"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separator>
</c:separator>
          </c:dLbls>
          <c:cat>
            <c:numRef>
              <c:f>CreditCardPayoff!$E$10:$E$17</c:f>
              <c:numCache/>
            </c:numRef>
          </c:cat>
          <c:val>
            <c:numRef>
              <c:f>CreditCardPayoff!$G$10:$G$17</c:f>
              <c:numCache/>
            </c:numRef>
          </c:val>
        </c:ser>
        <c:gapWidth val="50"/>
        <c:axId val="2955783"/>
        <c:axId val="26602048"/>
      </c:barChart>
      <c:dateAx>
        <c:axId val="2955783"/>
        <c:scaling>
          <c:orientation val="minMax"/>
        </c:scaling>
        <c:axPos val="b"/>
        <c:title>
          <c:tx>
            <c:rich>
              <a:bodyPr vert="horz" rot="0" anchor="ctr"/>
              <a:lstStyle/>
              <a:p>
                <a:pPr algn="ctr">
                  <a:defRPr/>
                </a:pPr>
                <a:r>
                  <a:rPr lang="en-US" cap="none" sz="875" b="1" i="0" u="none" baseline="0">
                    <a:solidFill>
                      <a:srgbClr val="000000"/>
                    </a:solidFill>
                  </a:rPr>
                  <a:t>Months to Payoff</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6602048"/>
        <c:crossesAt val="0"/>
        <c:auto val="0"/>
        <c:noMultiLvlLbl val="0"/>
      </c:dateAx>
      <c:valAx>
        <c:axId val="26602048"/>
        <c:scaling>
          <c:orientation val="minMax"/>
        </c:scaling>
        <c:axPos val="l"/>
        <c:title>
          <c:tx>
            <c:rich>
              <a:bodyPr vert="horz" rot="-5400000" anchor="ctr"/>
              <a:lstStyle/>
              <a:p>
                <a:pPr algn="ctr">
                  <a:defRPr/>
                </a:pPr>
                <a:r>
                  <a:rPr lang="en-US" cap="none" sz="1000" b="1" i="0" u="none" baseline="0">
                    <a:solidFill>
                      <a:srgbClr val="000000"/>
                    </a:solidFill>
                  </a:rPr>
                  <a:t>Total Interest</a:t>
                </a:r>
              </a:p>
            </c:rich>
          </c:tx>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55783"/>
        <c:crossesAt val="1"/>
        <c:crossBetween val="between"/>
        <c:dispUnits/>
      </c:valAx>
      <c:spPr>
        <a:noFill/>
        <a:ln>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25"/>
          <c:y val="0.04225"/>
          <c:w val="0.90475"/>
          <c:h val="0.88275"/>
        </c:manualLayout>
      </c:layout>
      <c:barChart>
        <c:barDir val="col"/>
        <c:grouping val="clustered"/>
        <c:varyColors val="0"/>
        <c:ser>
          <c:idx val="0"/>
          <c:order val="0"/>
          <c:tx>
            <c:strRef>
              <c:f>CreditCardPayoff!$F$9</c:f>
            </c:strRef>
          </c:tx>
          <c:spPr>
            <a:solidFill>
              <a:srgbClr val="C9DAFB"/>
            </a:solidFill>
            <a:ln w="12700">
              <a:solidFill>
                <a:srgbClr val="1849B5"/>
              </a:solidFill>
            </a:ln>
          </c:spPr>
          <c:invertIfNegative val="0"/>
          <c:extLst>
            <c:ext xmlns:c14="http://schemas.microsoft.com/office/drawing/2007/8/2/chart" uri="{6F2FDCE9-48DA-4B69-8628-5D25D57E5C99}">
              <c14:invertSolidFillFmt>
                <c14:spPr>
                  <a:solidFill>
                    <a:srgbClr val="3C3C3C"/>
                  </a:solidFill>
                </c14:spPr>
              </c14:invertSolidFillFmt>
            </c:ext>
          </c:extLst>
          <c:dLbls>
            <c:numFmt formatCode="#,##0"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separator>
</c:separator>
          </c:dLbls>
          <c:cat>
            <c:numRef>
              <c:f>CreditCardPayoff!$E$10:$E$17</c:f>
              <c:numCache/>
            </c:numRef>
          </c:cat>
          <c:val>
            <c:numRef>
              <c:f>CreditCardPayoff!$F$10:$F$17</c:f>
              <c:numCache/>
            </c:numRef>
          </c:val>
        </c:ser>
        <c:gapWidth val="50"/>
        <c:axId val="38091841"/>
        <c:axId val="7282250"/>
      </c:barChart>
      <c:dateAx>
        <c:axId val="38091841"/>
        <c:scaling>
          <c:orientation val="minMax"/>
        </c:scaling>
        <c:axPos val="b"/>
        <c:title>
          <c:tx>
            <c:rich>
              <a:bodyPr vert="horz" rot="0" anchor="ctr"/>
              <a:lstStyle/>
              <a:p>
                <a:pPr algn="ctr">
                  <a:defRPr/>
                </a:pPr>
                <a:r>
                  <a:rPr lang="en-US" cap="none" sz="875" b="1" i="0" u="none" baseline="0">
                    <a:solidFill>
                      <a:srgbClr val="000000"/>
                    </a:solidFill>
                  </a:rPr>
                  <a:t>Months to Payoff</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7282250"/>
        <c:crossesAt val="0"/>
        <c:auto val="0"/>
        <c:noMultiLvlLbl val="0"/>
      </c:dateAx>
      <c:valAx>
        <c:axId val="7282250"/>
        <c:scaling>
          <c:orientation val="minMax"/>
        </c:scaling>
        <c:axPos val="l"/>
        <c:title>
          <c:tx>
            <c:rich>
              <a:bodyPr vert="horz" rot="-5400000" anchor="ctr"/>
              <a:lstStyle/>
              <a:p>
                <a:pPr algn="ctr">
                  <a:defRPr/>
                </a:pPr>
                <a:r>
                  <a:rPr lang="en-US" cap="none" sz="1000" b="1" i="0" u="none" baseline="0">
                    <a:solidFill>
                      <a:srgbClr val="000000"/>
                    </a:solidFill>
                  </a:rPr>
                  <a:t>Monthly Payment</a:t>
                </a:r>
              </a:p>
            </c:rich>
          </c:tx>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8091841"/>
        <c:crossesAt val="1"/>
        <c:crossBetween val="between"/>
        <c:dispUnits/>
      </c:valAx>
      <c:spPr>
        <a:noFill/>
        <a:ln>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chart" Target="/xl/charts/chart1.xml" /><Relationship Id="rId5"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1133475</xdr:colOff>
      <xdr:row>0</xdr:row>
      <xdr:rowOff>0</xdr:rowOff>
    </xdr:from>
    <xdr:to>
      <xdr:col>4</xdr:col>
      <xdr:colOff>0</xdr:colOff>
      <xdr:row>1</xdr:row>
      <xdr:rowOff>76200</xdr:rowOff>
    </xdr:to>
    <xdr:pic>
      <xdr:nvPicPr>
        <xdr:cNvPr id="1" name="Picture 27">
          <a:hlinkClick r:id="rId3"/>
        </xdr:cNvPr>
        <xdr:cNvPicPr preferRelativeResize="1">
          <a:picLocks noChangeAspect="1"/>
        </xdr:cNvPicPr>
      </xdr:nvPicPr>
      <xdr:blipFill>
        <a:blip r:embed="rId1"/>
        <a:stretch>
          <a:fillRect/>
        </a:stretch>
      </xdr:blipFill>
      <xdr:spPr>
        <a:xfrm>
          <a:off x="3457575" y="0"/>
          <a:ext cx="1190625" cy="228600"/>
        </a:xfrm>
        <a:prstGeom prst="rect">
          <a:avLst/>
        </a:prstGeom>
        <a:blipFill>
          <a:blip r:embed=""/>
          <a:srcRect/>
          <a:stretch>
            <a:fillRect/>
          </a:stretch>
        </a:blipFill>
        <a:ln w="9525" cmpd="sng">
          <a:noFill/>
        </a:ln>
      </xdr:spPr>
    </xdr:pic>
    <xdr:clientData/>
  </xdr:twoCellAnchor>
  <xdr:twoCellAnchor>
    <xdr:from>
      <xdr:col>3</xdr:col>
      <xdr:colOff>733425</xdr:colOff>
      <xdr:row>16</xdr:row>
      <xdr:rowOff>9525</xdr:rowOff>
    </xdr:from>
    <xdr:to>
      <xdr:col>7</xdr:col>
      <xdr:colOff>381000</xdr:colOff>
      <xdr:row>27</xdr:row>
      <xdr:rowOff>133350</xdr:rowOff>
    </xdr:to>
    <xdr:graphicFrame>
      <xdr:nvGraphicFramePr>
        <xdr:cNvPr id="2" name="Chart 3"/>
        <xdr:cNvGraphicFramePr/>
      </xdr:nvGraphicFramePr>
      <xdr:xfrm>
        <a:off x="4286250" y="2457450"/>
        <a:ext cx="2638425" cy="1838325"/>
      </xdr:xfrm>
      <a:graphic>
        <a:graphicData uri="http://schemas.openxmlformats.org/drawingml/2006/chart">
          <c:chart xmlns:c="http://schemas.openxmlformats.org/drawingml/2006/chart" r:id="rId4"/>
        </a:graphicData>
      </a:graphic>
    </xdr:graphicFrame>
    <xdr:clientData/>
  </xdr:twoCellAnchor>
  <xdr:twoCellAnchor>
    <xdr:from>
      <xdr:col>3</xdr:col>
      <xdr:colOff>704850</xdr:colOff>
      <xdr:row>3</xdr:row>
      <xdr:rowOff>95250</xdr:rowOff>
    </xdr:from>
    <xdr:to>
      <xdr:col>7</xdr:col>
      <xdr:colOff>361950</xdr:colOff>
      <xdr:row>16</xdr:row>
      <xdr:rowOff>38100</xdr:rowOff>
    </xdr:to>
    <xdr:graphicFrame>
      <xdr:nvGraphicFramePr>
        <xdr:cNvPr id="3" name="Chart 4"/>
        <xdr:cNvGraphicFramePr/>
      </xdr:nvGraphicFramePr>
      <xdr:xfrm>
        <a:off x="4257675" y="561975"/>
        <a:ext cx="2647950" cy="19240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culators/credit-card-payoff-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culators/index.html"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120" zoomScaleNormal="120" workbookViewId="0" topLeftCell="A1">
      <selection activeCell="K21" sqref="K21"/>
    </sheetView>
  </sheetViews>
  <sheetFormatPr defaultColWidth="9.140625" defaultRowHeight="15"/>
  <cols>
    <col min="1" max="1" width="4.7109375" style="1" customWidth="1"/>
    <col min="2" max="2" width="30.140625" style="1" customWidth="1"/>
    <col min="3" max="3" width="18.421875" style="1" customWidth="1"/>
    <col min="4" max="4" width="16.421875" style="1" customWidth="1"/>
    <col min="5" max="5" width="7.8515625" style="1" customWidth="1"/>
    <col min="6" max="7" width="10.28125" style="1" customWidth="1"/>
    <col min="8" max="16384" width="9.00390625" style="1" customWidth="1"/>
  </cols>
  <sheetData>
    <row r="1" spans="1:4" s="3" customFormat="1" ht="12">
      <c r="A1" s="2" t="s">
        <v>0</v>
      </c>
      <c r="B1" s="2"/>
      <c r="C1" s="2"/>
      <c r="D1" s="2"/>
    </row>
    <row r="2" spans="1:4" s="3" customFormat="1" ht="12.75">
      <c r="A2" s="4" t="s">
        <v>1</v>
      </c>
      <c r="B2" s="4"/>
      <c r="C2" s="5"/>
      <c r="D2" s="6" t="s">
        <v>2</v>
      </c>
    </row>
    <row r="3" spans="1:4" ht="12">
      <c r="A3" s="7"/>
      <c r="B3" s="7"/>
      <c r="C3" s="7"/>
      <c r="D3" s="7"/>
    </row>
    <row r="4" spans="1:4" ht="12">
      <c r="A4" s="7"/>
      <c r="B4" s="8" t="s">
        <v>3</v>
      </c>
      <c r="C4" s="8"/>
      <c r="D4" s="7"/>
    </row>
    <row r="5" spans="1:4" ht="12">
      <c r="A5" s="7"/>
      <c r="B5" s="9" t="s">
        <v>4</v>
      </c>
      <c r="C5" s="10">
        <v>5000</v>
      </c>
      <c r="D5" s="7"/>
    </row>
    <row r="6" spans="1:8" ht="12">
      <c r="A6" s="7"/>
      <c r="B6" s="9" t="s">
        <v>5</v>
      </c>
      <c r="C6" s="11">
        <v>0.175</v>
      </c>
      <c r="D6" s="7"/>
      <c r="H6" s="12"/>
    </row>
    <row r="7" spans="1:4" ht="12">
      <c r="A7" s="7"/>
      <c r="B7" s="13" t="s">
        <v>6</v>
      </c>
      <c r="C7" s="14">
        <f>C5*C6/12</f>
        <v>72.91666666666667</v>
      </c>
      <c r="D7" s="7"/>
    </row>
    <row r="8" spans="1:4" ht="12">
      <c r="A8" s="7"/>
      <c r="B8" s="15"/>
      <c r="C8" s="15"/>
      <c r="D8" s="7"/>
    </row>
    <row r="9" spans="1:7" ht="12">
      <c r="A9" s="7"/>
      <c r="B9" s="8" t="s">
        <v>7</v>
      </c>
      <c r="C9" s="8"/>
      <c r="D9" s="7"/>
      <c r="E9" s="16" t="s">
        <v>8</v>
      </c>
      <c r="F9" s="16" t="s">
        <v>9</v>
      </c>
      <c r="G9" s="16" t="s">
        <v>10</v>
      </c>
    </row>
    <row r="10" spans="1:7" ht="12">
      <c r="A10" s="7"/>
      <c r="B10" s="9" t="s">
        <v>11</v>
      </c>
      <c r="C10" s="17">
        <v>120</v>
      </c>
      <c r="D10" s="7"/>
      <c r="E10" s="18">
        <v>12</v>
      </c>
      <c r="F10" s="19">
        <f aca="true" t="shared" si="0" ref="F10:F17">PMT($C$6/12,E10,-$C$5)</f>
        <v>457.21102149034783</v>
      </c>
      <c r="G10" s="19">
        <f aca="true" t="shared" si="1" ref="G10:G17">(E10*F10)-$C$5</f>
        <v>486.5322578841742</v>
      </c>
    </row>
    <row r="11" spans="1:7" ht="12">
      <c r="A11" s="7"/>
      <c r="B11" s="20" t="s">
        <v>12</v>
      </c>
      <c r="C11" s="20"/>
      <c r="D11" s="7"/>
      <c r="E11" s="18">
        <v>18</v>
      </c>
      <c r="F11" s="19">
        <f t="shared" si="0"/>
        <v>317.83843046599634</v>
      </c>
      <c r="G11" s="19">
        <f t="shared" si="1"/>
        <v>721.0917483879339</v>
      </c>
    </row>
    <row r="12" spans="1:7" ht="12">
      <c r="A12" s="7"/>
      <c r="B12" s="21"/>
      <c r="C12" s="22"/>
      <c r="D12" s="7"/>
      <c r="E12" s="18">
        <v>24</v>
      </c>
      <c r="F12" s="19">
        <f t="shared" si="0"/>
        <v>248.41423959511104</v>
      </c>
      <c r="G12" s="19">
        <f t="shared" si="1"/>
        <v>961.9417502826655</v>
      </c>
    </row>
    <row r="13" spans="1:7" ht="12">
      <c r="A13" s="7"/>
      <c r="B13" s="20" t="s">
        <v>13</v>
      </c>
      <c r="C13" s="23">
        <f>IF(C10=0," - ",NPER(C6/12,C10,-C5))</f>
        <v>64.6202114909336</v>
      </c>
      <c r="D13" s="7">
        <f>"("&amp;ROUND(C13/12,2)&amp;" years)"</f>
        <v>0</v>
      </c>
      <c r="E13" s="18">
        <v>30</v>
      </c>
      <c r="F13" s="19">
        <f t="shared" si="0"/>
        <v>206.96830643265434</v>
      </c>
      <c r="G13" s="19">
        <f t="shared" si="1"/>
        <v>1209.0491929796299</v>
      </c>
    </row>
    <row r="14" spans="1:7" ht="12">
      <c r="A14" s="7"/>
      <c r="B14" s="13" t="s">
        <v>14</v>
      </c>
      <c r="C14" s="14">
        <f>IF(C10=0," - ",C13*C10-C5)</f>
        <v>2754.425378912032</v>
      </c>
      <c r="D14" s="7"/>
      <c r="E14" s="18">
        <v>36</v>
      </c>
      <c r="F14" s="19">
        <f t="shared" si="0"/>
        <v>179.51032946274665</v>
      </c>
      <c r="G14" s="19">
        <f t="shared" si="1"/>
        <v>1462.371860658879</v>
      </c>
    </row>
    <row r="15" spans="1:7" ht="12">
      <c r="A15" s="7"/>
      <c r="B15" s="21"/>
      <c r="C15" s="21"/>
      <c r="D15" s="7"/>
      <c r="E15" s="18">
        <v>42</v>
      </c>
      <c r="F15" s="19">
        <f t="shared" si="0"/>
        <v>160.04425275076892</v>
      </c>
      <c r="G15" s="19">
        <f t="shared" si="1"/>
        <v>1721.8586155322946</v>
      </c>
    </row>
    <row r="16" spans="1:7" ht="12">
      <c r="A16" s="7"/>
      <c r="B16" s="8" t="s">
        <v>15</v>
      </c>
      <c r="C16" s="8"/>
      <c r="D16" s="7"/>
      <c r="E16" s="18">
        <v>54</v>
      </c>
      <c r="F16" s="19">
        <f t="shared" si="0"/>
        <v>134.42734956812768</v>
      </c>
      <c r="G16" s="19">
        <f t="shared" si="1"/>
        <v>2259.076876678895</v>
      </c>
    </row>
    <row r="17" spans="1:7" ht="12">
      <c r="A17" s="7"/>
      <c r="B17" s="9" t="s">
        <v>16</v>
      </c>
      <c r="C17" s="24">
        <v>36</v>
      </c>
      <c r="D17" s="7">
        <f>"("&amp;ROUND(C17/12,2)&amp;" years)"</f>
        <v>0</v>
      </c>
      <c r="E17" s="18">
        <v>60</v>
      </c>
      <c r="F17" s="19">
        <f t="shared" si="0"/>
        <v>125.61106863423603</v>
      </c>
      <c r="G17" s="19">
        <f t="shared" si="1"/>
        <v>2536.664118054162</v>
      </c>
    </row>
    <row r="18" spans="1:4" ht="12">
      <c r="A18" s="7"/>
      <c r="B18" s="21"/>
      <c r="C18" s="22"/>
      <c r="D18" s="7"/>
    </row>
    <row r="19" spans="1:4" ht="12">
      <c r="A19" s="7"/>
      <c r="B19" s="20" t="s">
        <v>11</v>
      </c>
      <c r="C19" s="25">
        <f>IF(C17=0," - ",PMT(C6/12,C17,-C5))</f>
        <v>179.51032946274665</v>
      </c>
      <c r="D19" s="7"/>
    </row>
    <row r="20" spans="1:4" ht="12">
      <c r="A20" s="7"/>
      <c r="B20" s="13" t="s">
        <v>14</v>
      </c>
      <c r="C20" s="14">
        <f>IF(C17=0," - ",C19*C17-C5)</f>
        <v>1462.371860658879</v>
      </c>
      <c r="D20" s="7"/>
    </row>
    <row r="21" spans="1:4" ht="12">
      <c r="A21" s="7"/>
      <c r="B21" s="7"/>
      <c r="C21" s="26"/>
      <c r="D21" s="7"/>
    </row>
    <row r="22" ht="12"/>
    <row r="23" spans="1:4" ht="15" customHeight="1">
      <c r="A23" s="27" t="s">
        <v>17</v>
      </c>
      <c r="B23" s="27"/>
      <c r="C23" s="27"/>
      <c r="D23" s="27"/>
    </row>
    <row r="24" spans="1:4" ht="12">
      <c r="A24" s="28" t="s">
        <v>18</v>
      </c>
      <c r="B24" s="28"/>
      <c r="C24" s="28"/>
      <c r="D24" s="28"/>
    </row>
    <row r="25" spans="1:4" ht="12">
      <c r="A25" s="28" t="s">
        <v>19</v>
      </c>
      <c r="B25" s="28"/>
      <c r="C25" s="28"/>
      <c r="D25" s="28"/>
    </row>
    <row r="26" spans="1:3" ht="12">
      <c r="A26" s="29" t="s">
        <v>20</v>
      </c>
      <c r="C26" s="29" t="s">
        <v>20</v>
      </c>
    </row>
    <row r="27" ht="12"/>
    <row r="28" ht="12"/>
    <row r="29" ht="12"/>
    <row r="30" ht="12"/>
    <row r="31" ht="12"/>
  </sheetData>
  <sheetProtection selectLockedCells="1" selectUnlockedCells="1"/>
  <mergeCells count="9">
    <mergeCell ref="A1:D1"/>
    <mergeCell ref="A2:B2"/>
    <mergeCell ref="B4:C4"/>
    <mergeCell ref="B9:C9"/>
    <mergeCell ref="B11:C11"/>
    <mergeCell ref="B16:C16"/>
    <mergeCell ref="A23:D23"/>
    <mergeCell ref="A24:D24"/>
    <mergeCell ref="A25:D25"/>
  </mergeCells>
  <dataValidations count="1">
    <dataValidation errorStyle="information" type="decimal" operator="greaterThan" allowBlank="1" showErrorMessage="1" errorTitle="Payment Too Low" error="The amount entered is too low to pay off your current credit balance. It must be greater than the interest-only amount." sqref="C10">
      <formula1>#REF!/12*#REF!</formula1>
    </dataValidation>
  </dataValidations>
  <hyperlinks>
    <hyperlink ref="A2" r:id="rId1" display="Help"/>
  </hyperlinks>
  <printOptions/>
  <pageMargins left="0.75" right="0.75" top="1" bottom="1" header="0.5118055555555555" footer="0.5"/>
  <pageSetup horizontalDpi="300" verticalDpi="300" orientation="landscape"/>
  <headerFooter alignWithMargins="0">
    <oddFooter>&amp;L&amp;8http://www.vertex42.com/Calculators/credit-card-payoff-calculator.html&amp;R&amp;8© 2007 Vertex42 LLC</oddFooter>
  </headerFooter>
  <drawing r:id="rId4"/>
  <legacyDrawing r:id="rId3"/>
</worksheet>
</file>

<file path=xl/worksheets/sheet2.xml><?xml version="1.0" encoding="utf-8"?>
<worksheet xmlns="http://schemas.openxmlformats.org/spreadsheetml/2006/main" xmlns:r="http://schemas.openxmlformats.org/officeDocument/2006/relationships">
  <dimension ref="A1:B18"/>
  <sheetViews>
    <sheetView zoomScale="120" zoomScaleNormal="120" workbookViewId="0" topLeftCell="A1">
      <selection activeCell="A1" sqref="A1"/>
    </sheetView>
  </sheetViews>
  <sheetFormatPr defaultColWidth="9.140625" defaultRowHeight="15"/>
  <cols>
    <col min="1" max="1" width="5.140625" style="30" customWidth="1"/>
    <col min="2" max="2" width="90.140625" style="30" customWidth="1"/>
    <col min="3" max="16384" width="9.140625" style="30" customWidth="1"/>
  </cols>
  <sheetData>
    <row r="1" spans="1:2" ht="18">
      <c r="A1" s="31" t="s">
        <v>21</v>
      </c>
      <c r="B1" s="31"/>
    </row>
    <row r="2" spans="1:2" ht="15">
      <c r="A2" s="32" t="s">
        <v>1</v>
      </c>
      <c r="B2" s="33" t="s">
        <v>2</v>
      </c>
    </row>
    <row r="3" spans="1:2" ht="15">
      <c r="A3" s="34"/>
      <c r="B3" s="34"/>
    </row>
    <row r="4" ht="30">
      <c r="B4" s="35" t="s">
        <v>22</v>
      </c>
    </row>
    <row r="5" ht="45">
      <c r="B5" s="36" t="s">
        <v>23</v>
      </c>
    </row>
    <row r="6" ht="30">
      <c r="B6" s="36" t="s">
        <v>24</v>
      </c>
    </row>
    <row r="7" ht="15"/>
    <row r="8" spans="1:2" ht="15">
      <c r="A8" s="37" t="s">
        <v>5</v>
      </c>
      <c r="B8" s="37"/>
    </row>
    <row r="9" ht="45">
      <c r="B9" s="36" t="s">
        <v>25</v>
      </c>
    </row>
    <row r="10" spans="1:2" ht="15">
      <c r="A10" s="37" t="s">
        <v>6</v>
      </c>
      <c r="B10" s="37"/>
    </row>
    <row r="11" ht="45">
      <c r="B11" s="36" t="s">
        <v>26</v>
      </c>
    </row>
    <row r="12" spans="1:2" ht="15">
      <c r="A12" s="37" t="s">
        <v>11</v>
      </c>
      <c r="B12" s="37"/>
    </row>
    <row r="13" ht="60">
      <c r="B13" s="36" t="s">
        <v>27</v>
      </c>
    </row>
    <row r="14" ht="45">
      <c r="B14" s="36" t="s">
        <v>28</v>
      </c>
    </row>
    <row r="15" spans="1:2" ht="15">
      <c r="A15" s="37" t="s">
        <v>16</v>
      </c>
      <c r="B15" s="37"/>
    </row>
    <row r="16" ht="45">
      <c r="B16" s="36" t="s">
        <v>29</v>
      </c>
    </row>
    <row r="17" spans="1:2" ht="15">
      <c r="A17" s="37" t="s">
        <v>14</v>
      </c>
      <c r="B17" s="37"/>
    </row>
    <row r="18" ht="15">
      <c r="B18" s="36" t="s">
        <v>30</v>
      </c>
    </row>
  </sheetData>
  <sheetProtection selectLockedCells="1" selectUnlockedCells="1"/>
  <mergeCells count="6">
    <mergeCell ref="A1:B1"/>
    <mergeCell ref="A8:B8"/>
    <mergeCell ref="A10:B10"/>
    <mergeCell ref="A12:B12"/>
    <mergeCell ref="A15:B15"/>
    <mergeCell ref="A17:B17"/>
  </mergeCells>
  <hyperlinks>
    <hyperlink ref="A2" r:id="rId1" display="Help"/>
  </hyperlinks>
  <printOptions/>
  <pageMargins left="0.75" right="0.75" top="1" bottom="1" header="0.5118055555555555" footer="0.5118055555555555"/>
  <pageSetup horizontalDpi="300" verticalDpi="300" orientation="portrait"/>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Payoff Calculator</dc:title>
  <dc:subject/>
  <dc:creator>www.vertex42.com</dc:creator>
  <cp:keywords/>
  <dc:description>(c) 2008 Vertex42 LLC. All Rights Reserved.</dc:description>
  <cp:lastModifiedBy/>
  <cp:lastPrinted>2008-04-15T02:42:35Z</cp:lastPrinted>
  <dcterms:created xsi:type="dcterms:W3CDTF">2007-07-15T01:09:33Z</dcterms:created>
  <dcterms:modified xsi:type="dcterms:W3CDTF">2016-04-21T09:49:46Z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1.1.1</vt:lpwstr>
  </property>
</Properties>
</file>