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895" activeTab="0"/>
  </bookViews>
  <sheets>
    <sheet name="Revenue Projec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<sst xmlns="http://schemas.openxmlformats.org/spreadsheetml/2006/main" count="17" uniqueCount="17">
  <si>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Total Revenue For Product A</t>
  </si>
  <si>
    <t>Total Revenue For Product B</t>
  </si>
  <si>
    <t>Total Revenue For Product C</t>
  </si>
  <si>
    <t xml:space="preserve">TOTAL REVENUES </t>
  </si>
  <si>
    <t>Annual Totals</t>
  </si>
  <si>
    <t xml:space="preserve">Revenue Forecasting For </t>
  </si>
  <si>
    <t>Product A (Specify) Selling Price</t>
  </si>
  <si>
    <t>Product B (Specify) Selling Price</t>
  </si>
  <si>
    <t>Unit sold for  product A</t>
  </si>
  <si>
    <t>Product C (Specify) Selling Price</t>
  </si>
  <si>
    <t>Unit Sold for Product B</t>
  </si>
  <si>
    <t>Unit Sold For Product C</t>
  </si>
  <si>
    <t>$ AMOUNT</t>
  </si>
  <si>
    <t>Sales Growth projection</t>
  </si>
  <si>
    <t>Percentage</t>
  </si>
  <si>
    <r>
      <t>REVENUE FORECASTING</t>
    </r>
    <r>
      <rPr>
        <u val="single"/>
        <sz val="10"/>
        <rFont val="Arial"/>
        <family val="2"/>
      </rPr>
      <t xml:space="preserve"> </t>
    </r>
  </si>
  <si>
    <t>TOTAL REVENUE FOR THE YEAR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</si>
</sst>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409]dddd\,\ mmmm\ dd\,\ yyyy"/>
    <numFmt numFmtId="196" formatCode="[$-409]mmm\-yy;@"/>
    <numFmt numFmtId="197" formatCode="&quot;$&quot;#,##0.00"/>
    <numFmt numFmtId="198" formatCode="[$-409]h:mm:ss\ AM/PM"/>
    <numFmt numFmtId="199" formatCode="m/d/yyyy;@"/>
    <numFmt numFmtId="200" formatCode="[$-409]mmmmm;@"/>
    <numFmt numFmtId="201" formatCode="[$-409]mmmmm\-yy;@"/>
    <numFmt numFmtId="202" formatCode="[$-409]d\-mmm\-yyyy;@"/>
    <numFmt numFmtId="203" formatCode="mm/dd/yy;@"/>
    <numFmt numFmtId="204" formatCode="[$-409]d\-mmm;@"/>
    <numFmt numFmtId="205" formatCode="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96" fontId="0" fillId="0" borderId="0" xfId="0" applyNumberFormat="1" applyAlignment="1">
      <alignment horizontal="left"/>
    </xf>
    <xf numFmtId="193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96" fontId="0" fillId="35" borderId="0" xfId="0" applyNumberFormat="1" applyFill="1" applyAlignment="1">
      <alignment horizontal="left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4" fontId="2" fillId="0" borderId="0" xfId="0" applyNumberFormat="1" applyFont="1" applyFill="1" applyAlignment="1">
      <alignment horizontal="center" wrapText="1"/>
    </xf>
    <xf numFmtId="19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205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205" fontId="2" fillId="0" borderId="14" xfId="0" applyNumberFormat="1" applyFont="1" applyBorder="1" applyAlignment="1">
      <alignment/>
    </xf>
    <xf numFmtId="205" fontId="2" fillId="0" borderId="0" xfId="0" applyNumberFormat="1" applyFont="1" applyBorder="1" applyAlignment="1">
      <alignment/>
    </xf>
    <xf numFmtId="205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5" fontId="2" fillId="37" borderId="0" xfId="0" applyNumberFormat="1" applyFont="1" applyFill="1" applyAlignment="1">
      <alignment/>
    </xf>
    <xf numFmtId="0" fontId="3" fillId="0" borderId="0" xfId="0" applyFont="1" applyAlignment="1">
      <alignment/>
    </xf>
    <xf numFmtId="20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93" fontId="2" fillId="0" borderId="0" xfId="0" applyNumberFormat="1" applyFont="1" applyFill="1" applyAlignment="1">
      <alignment/>
    </xf>
    <xf numFmtId="193" fontId="2" fillId="37" borderId="0" xfId="0" applyNumberFormat="1" applyFont="1" applyFill="1" applyAlignment="1">
      <alignment/>
    </xf>
    <xf numFmtId="0" fontId="0" fillId="0" borderId="16" xfId="0" applyBorder="1" applyAlignment="1">
      <alignment/>
    </xf>
    <xf numFmtId="19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3" fontId="0" fillId="0" borderId="0" xfId="44" applyFont="1" applyBorder="1" applyAlignment="1">
      <alignment/>
    </xf>
    <xf numFmtId="196" fontId="2" fillId="0" borderId="18" xfId="0" applyNumberFormat="1" applyFont="1" applyBorder="1" applyAlignment="1">
      <alignment/>
    </xf>
    <xf numFmtId="196" fontId="2" fillId="0" borderId="19" xfId="0" applyNumberFormat="1" applyFont="1" applyBorder="1" applyAlignment="1">
      <alignment/>
    </xf>
    <xf numFmtId="196" fontId="2" fillId="0" borderId="20" xfId="0" applyNumberFormat="1" applyFont="1" applyBorder="1" applyAlignment="1">
      <alignment/>
    </xf>
    <xf numFmtId="196" fontId="0" fillId="0" borderId="21" xfId="0" applyNumberFormat="1" applyBorder="1" applyAlignment="1">
      <alignment/>
    </xf>
    <xf numFmtId="196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93" fontId="0" fillId="33" borderId="26" xfId="44" applyFont="1" applyFill="1" applyBorder="1" applyAlignment="1">
      <alignment/>
    </xf>
    <xf numFmtId="193" fontId="0" fillId="33" borderId="27" xfId="44" applyFont="1" applyFill="1" applyBorder="1" applyAlignment="1">
      <alignment/>
    </xf>
    <xf numFmtId="193" fontId="0" fillId="33" borderId="28" xfId="44" applyFont="1" applyFill="1" applyBorder="1" applyAlignment="1">
      <alignment/>
    </xf>
    <xf numFmtId="193" fontId="0" fillId="34" borderId="26" xfId="44" applyFont="1" applyFill="1" applyBorder="1" applyAlignment="1">
      <alignment/>
    </xf>
    <xf numFmtId="193" fontId="0" fillId="34" borderId="27" xfId="44" applyFont="1" applyFill="1" applyBorder="1" applyAlignment="1">
      <alignment/>
    </xf>
    <xf numFmtId="193" fontId="0" fillId="34" borderId="28" xfId="44" applyFont="1" applyFill="1" applyBorder="1" applyAlignment="1">
      <alignment/>
    </xf>
    <xf numFmtId="193" fontId="0" fillId="36" borderId="26" xfId="44" applyFont="1" applyFill="1" applyBorder="1" applyAlignment="1">
      <alignment/>
    </xf>
    <xf numFmtId="193" fontId="0" fillId="36" borderId="27" xfId="44" applyFont="1" applyFill="1" applyBorder="1" applyAlignment="1">
      <alignment/>
    </xf>
    <xf numFmtId="193" fontId="0" fillId="36" borderId="28" xfId="44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93" fontId="0" fillId="33" borderId="31" xfId="0" applyNumberFormat="1" applyFill="1" applyBorder="1" applyAlignment="1">
      <alignment/>
    </xf>
    <xf numFmtId="193" fontId="0" fillId="34" borderId="31" xfId="0" applyNumberFormat="1" applyFill="1" applyBorder="1" applyAlignment="1">
      <alignment/>
    </xf>
    <xf numFmtId="193" fontId="0" fillId="36" borderId="31" xfId="0" applyNumberFormat="1" applyFill="1" applyBorder="1" applyAlignment="1">
      <alignment/>
    </xf>
    <xf numFmtId="193" fontId="0" fillId="33" borderId="32" xfId="0" applyNumberFormat="1" applyFill="1" applyBorder="1" applyAlignment="1">
      <alignment/>
    </xf>
    <xf numFmtId="193" fontId="0" fillId="33" borderId="33" xfId="0" applyNumberFormat="1" applyFill="1" applyBorder="1" applyAlignment="1">
      <alignment/>
    </xf>
    <xf numFmtId="193" fontId="0" fillId="33" borderId="34" xfId="0" applyNumberFormat="1" applyFill="1" applyBorder="1" applyAlignment="1">
      <alignment/>
    </xf>
    <xf numFmtId="193" fontId="0" fillId="34" borderId="32" xfId="0" applyNumberFormat="1" applyFill="1" applyBorder="1" applyAlignment="1">
      <alignment/>
    </xf>
    <xf numFmtId="193" fontId="0" fillId="34" borderId="33" xfId="0" applyNumberFormat="1" applyFill="1" applyBorder="1" applyAlignment="1">
      <alignment/>
    </xf>
    <xf numFmtId="193" fontId="0" fillId="34" borderId="34" xfId="0" applyNumberFormat="1" applyFill="1" applyBorder="1" applyAlignment="1">
      <alignment/>
    </xf>
    <xf numFmtId="193" fontId="0" fillId="36" borderId="32" xfId="0" applyNumberFormat="1" applyFill="1" applyBorder="1" applyAlignment="1">
      <alignment/>
    </xf>
    <xf numFmtId="193" fontId="0" fillId="36" borderId="33" xfId="0" applyNumberFormat="1" applyFill="1" applyBorder="1" applyAlignment="1">
      <alignment/>
    </xf>
    <xf numFmtId="193" fontId="0" fillId="36" borderId="34" xfId="0" applyNumberFormat="1" applyFill="1" applyBorder="1" applyAlignment="1">
      <alignment/>
    </xf>
    <xf numFmtId="9" fontId="0" fillId="0" borderId="0" xfId="59" applyFont="1" applyBorder="1" applyAlignment="1">
      <alignment/>
    </xf>
    <xf numFmtId="0" fontId="2" fillId="37" borderId="0" xfId="0" applyFont="1" applyFill="1" applyAlignment="1">
      <alignment/>
    </xf>
    <xf numFmtId="193" fontId="2" fillId="37" borderId="0" xfId="44" applyFont="1" applyFill="1" applyBorder="1" applyAlignment="1">
      <alignment/>
    </xf>
    <xf numFmtId="193" fontId="2" fillId="37" borderId="32" xfId="0" applyNumberFormat="1" applyFont="1" applyFill="1" applyBorder="1" applyAlignment="1">
      <alignment/>
    </xf>
    <xf numFmtId="193" fontId="2" fillId="37" borderId="33" xfId="0" applyNumberFormat="1" applyFont="1" applyFill="1" applyBorder="1" applyAlignment="1">
      <alignment/>
    </xf>
    <xf numFmtId="193" fontId="2" fillId="37" borderId="34" xfId="0" applyNumberFormat="1" applyFont="1" applyFill="1" applyBorder="1" applyAlignment="1">
      <alignment/>
    </xf>
    <xf numFmtId="193" fontId="2" fillId="37" borderId="31" xfId="0" applyNumberFormat="1" applyFont="1" applyFill="1" applyBorder="1" applyAlignment="1">
      <alignment/>
    </xf>
    <xf numFmtId="193" fontId="2" fillId="37" borderId="26" xfId="0" applyNumberFormat="1" applyFont="1" applyFill="1" applyBorder="1" applyAlignment="1">
      <alignment/>
    </xf>
    <xf numFmtId="193" fontId="2" fillId="37" borderId="27" xfId="0" applyNumberFormat="1" applyFont="1" applyFill="1" applyBorder="1" applyAlignment="1">
      <alignment/>
    </xf>
    <xf numFmtId="193" fontId="2" fillId="37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35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1.140625" style="0" customWidth="1"/>
    <col min="2" max="3" width="11.28125" style="0" bestFit="1" customWidth="1"/>
    <col min="4" max="8" width="10.28125" style="0" bestFit="1" customWidth="1"/>
    <col min="9" max="9" width="11.28125" style="0" bestFit="1" customWidth="1"/>
    <col min="10" max="13" width="10.28125" style="0" bestFit="1" customWidth="1"/>
    <col min="14" max="14" width="2.140625" style="0" customWidth="1"/>
    <col min="15" max="15" width="11.57421875" style="0" customWidth="1"/>
    <col min="16" max="16" width="2.7109375" style="0" customWidth="1"/>
    <col min="17" max="17" width="11.7109375" style="0" customWidth="1"/>
    <col min="18" max="18" width="11.28125" style="0" customWidth="1"/>
    <col min="19" max="20" width="11.00390625" style="0" customWidth="1"/>
    <col min="21" max="21" width="11.28125" style="0" customWidth="1"/>
  </cols>
  <sheetData>
    <row r="1" spans="4:7" ht="18">
      <c r="D1" s="77" t="s">
        <v>15</v>
      </c>
      <c r="E1" s="78"/>
      <c r="F1" s="78"/>
      <c r="G1" s="78"/>
    </row>
    <row r="3" spans="1:9" ht="15.75">
      <c r="A3" s="25" t="s">
        <v>5</v>
      </c>
      <c r="D3" s="27" t="s">
        <v>13</v>
      </c>
      <c r="E3" s="27"/>
      <c r="F3" s="27"/>
      <c r="G3" s="27" t="s">
        <v>14</v>
      </c>
      <c r="I3" s="4" t="s">
        <v>12</v>
      </c>
    </row>
    <row r="4" spans="1:9" ht="15.75">
      <c r="A4" s="26">
        <v>41651</v>
      </c>
      <c r="C4" s="4"/>
      <c r="F4" s="24">
        <f>Q15</f>
        <v>42005</v>
      </c>
      <c r="G4" s="67">
        <v>0.05</v>
      </c>
      <c r="I4" s="29">
        <f>Q32</f>
        <v>44100</v>
      </c>
    </row>
    <row r="5" spans="1:9" ht="12.75">
      <c r="A5" s="1"/>
      <c r="D5" s="4"/>
      <c r="F5" s="24">
        <f>R15</f>
        <v>42370</v>
      </c>
      <c r="G5" s="67">
        <v>0.05</v>
      </c>
      <c r="I5" s="29">
        <f>R32</f>
        <v>46305</v>
      </c>
    </row>
    <row r="6" spans="1:9" ht="12.75">
      <c r="A6" s="9" t="s">
        <v>6</v>
      </c>
      <c r="B6" s="33">
        <v>10</v>
      </c>
      <c r="C6" s="28"/>
      <c r="F6" s="24">
        <f>S15</f>
        <v>42736</v>
      </c>
      <c r="G6" s="67">
        <v>0.05</v>
      </c>
      <c r="I6" s="29">
        <f>S32</f>
        <v>48620.25</v>
      </c>
    </row>
    <row r="7" spans="1:9" ht="12.75">
      <c r="A7" s="1"/>
      <c r="B7" s="22"/>
      <c r="C7" s="6"/>
      <c r="F7" s="24">
        <f>T15</f>
        <v>43101</v>
      </c>
      <c r="G7" s="67">
        <v>0.05</v>
      </c>
      <c r="I7" s="29">
        <f>T32</f>
        <v>51051.2625</v>
      </c>
    </row>
    <row r="8" spans="1:9" ht="12.75">
      <c r="A8" s="8" t="s">
        <v>7</v>
      </c>
      <c r="B8" s="33">
        <v>8</v>
      </c>
      <c r="C8" s="28"/>
      <c r="F8" s="24">
        <f>U15</f>
        <v>43466</v>
      </c>
      <c r="G8" s="67">
        <v>0.05</v>
      </c>
      <c r="I8" s="29">
        <f>U32</f>
        <v>53603.825625000005</v>
      </c>
    </row>
    <row r="9" spans="2:3" ht="12.75">
      <c r="B9" s="33"/>
      <c r="C9" s="6"/>
    </row>
    <row r="10" spans="1:3" ht="12.75">
      <c r="A10" s="10" t="s">
        <v>9</v>
      </c>
      <c r="B10" s="33">
        <v>3</v>
      </c>
      <c r="C10" s="28"/>
    </row>
    <row r="11" spans="1:3" ht="12.75">
      <c r="A11" s="10"/>
      <c r="B11" s="33"/>
      <c r="C11" s="2"/>
    </row>
    <row r="12" ht="12.75">
      <c r="B12" s="33"/>
    </row>
    <row r="13" spans="1:2" ht="13.5" thickBot="1">
      <c r="A13" s="6" t="s">
        <v>16</v>
      </c>
      <c r="B13" s="69">
        <f>O32</f>
        <v>42000</v>
      </c>
    </row>
    <row r="14" spans="2:21" ht="13.5" thickBot="1">
      <c r="B14" s="3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  <c r="O14" s="79" t="s">
        <v>4</v>
      </c>
      <c r="P14" s="12"/>
      <c r="Q14" s="15"/>
      <c r="R14" s="16"/>
      <c r="S14" s="16"/>
      <c r="T14" s="16"/>
      <c r="U14" s="17"/>
    </row>
    <row r="15" spans="2:21" ht="12.75">
      <c r="B15" s="34">
        <f>A4</f>
        <v>41651</v>
      </c>
      <c r="C15" s="35">
        <f>DATE(YEAR(B15),MONTH(B15)+1,1)</f>
        <v>41671</v>
      </c>
      <c r="D15" s="35">
        <f aca="true" t="shared" si="0" ref="D15:M15">DATE(YEAR(C15),MONTH(C15)+1,1)</f>
        <v>41699</v>
      </c>
      <c r="E15" s="35">
        <f t="shared" si="0"/>
        <v>41730</v>
      </c>
      <c r="F15" s="35">
        <f t="shared" si="0"/>
        <v>41760</v>
      </c>
      <c r="G15" s="35">
        <f t="shared" si="0"/>
        <v>41791</v>
      </c>
      <c r="H15" s="35">
        <f t="shared" si="0"/>
        <v>41821</v>
      </c>
      <c r="I15" s="35">
        <f t="shared" si="0"/>
        <v>41852</v>
      </c>
      <c r="J15" s="35">
        <f t="shared" si="0"/>
        <v>41883</v>
      </c>
      <c r="K15" s="35">
        <f t="shared" si="0"/>
        <v>41913</v>
      </c>
      <c r="L15" s="35">
        <f t="shared" si="0"/>
        <v>41944</v>
      </c>
      <c r="M15" s="36">
        <f t="shared" si="0"/>
        <v>41974</v>
      </c>
      <c r="N15" s="7"/>
      <c r="O15" s="80"/>
      <c r="P15" s="12"/>
      <c r="Q15" s="18">
        <f>DATE(YEAR(M15)+1,1,1)</f>
        <v>42005</v>
      </c>
      <c r="R15" s="19">
        <f>DATE(YEAR(Q15)+1,1,1)</f>
        <v>42370</v>
      </c>
      <c r="S15" s="19">
        <f>DATE(YEAR(R15)+1,1,1)</f>
        <v>42736</v>
      </c>
      <c r="T15" s="19">
        <f>DATE(YEAR(S15)+1,1,1)</f>
        <v>43101</v>
      </c>
      <c r="U15" s="20">
        <f>DATE(YEAR(T15)+1,1,1)</f>
        <v>43466</v>
      </c>
    </row>
    <row r="16" spans="2:21" ht="12.75">
      <c r="B16" s="3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8"/>
      <c r="N16" s="7"/>
      <c r="O16" s="14"/>
      <c r="P16" s="7"/>
      <c r="Q16" s="21"/>
      <c r="R16" s="22"/>
      <c r="S16" s="22"/>
      <c r="T16" s="22"/>
      <c r="U16" s="23"/>
    </row>
    <row r="17" spans="1:21" ht="12.75">
      <c r="A17" s="4" t="s">
        <v>8</v>
      </c>
      <c r="B17" s="39">
        <v>100</v>
      </c>
      <c r="C17" s="30">
        <v>100</v>
      </c>
      <c r="D17" s="30">
        <v>100</v>
      </c>
      <c r="E17" s="30">
        <v>100</v>
      </c>
      <c r="F17" s="30">
        <v>100</v>
      </c>
      <c r="G17" s="30">
        <v>100</v>
      </c>
      <c r="H17" s="30">
        <v>100</v>
      </c>
      <c r="I17" s="30">
        <v>100</v>
      </c>
      <c r="J17" s="30">
        <v>100</v>
      </c>
      <c r="K17" s="30">
        <v>100</v>
      </c>
      <c r="L17" s="30">
        <v>100</v>
      </c>
      <c r="M17" s="40">
        <v>100</v>
      </c>
      <c r="N17" s="7"/>
      <c r="O17" s="14">
        <f>SUM(B17:M17)</f>
        <v>1200</v>
      </c>
      <c r="P17" s="7"/>
      <c r="Q17" s="21">
        <f>O17+(O17*G4)</f>
        <v>1260</v>
      </c>
      <c r="R17" s="22">
        <f>Q17+(Q17*G5)</f>
        <v>1323</v>
      </c>
      <c r="S17" s="22">
        <f>R17+(R17*G6)</f>
        <v>1389.15</v>
      </c>
      <c r="T17" s="22">
        <f>S17+(S17*G7)</f>
        <v>1458.6075</v>
      </c>
      <c r="U17" s="23">
        <f>T17+(T17*G8)</f>
        <v>1531.537875</v>
      </c>
    </row>
    <row r="18" spans="2:21" ht="8.25" customHeight="1">
      <c r="B18" s="3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0"/>
      <c r="N18" s="7"/>
      <c r="O18" s="14"/>
      <c r="P18" s="7"/>
      <c r="Q18" s="21"/>
      <c r="R18" s="22"/>
      <c r="S18" s="22"/>
      <c r="T18" s="22"/>
      <c r="U18" s="23"/>
    </row>
    <row r="19" spans="1:21" ht="13.5" thickBot="1">
      <c r="A19" s="3" t="s">
        <v>0</v>
      </c>
      <c r="B19" s="44">
        <f>($B6*B$17)</f>
        <v>1000</v>
      </c>
      <c r="C19" s="45">
        <f aca="true" t="shared" si="1" ref="C19:M19">($B6*C$17)</f>
        <v>1000</v>
      </c>
      <c r="D19" s="45">
        <f t="shared" si="1"/>
        <v>1000</v>
      </c>
      <c r="E19" s="45">
        <f t="shared" si="1"/>
        <v>1000</v>
      </c>
      <c r="F19" s="45">
        <f t="shared" si="1"/>
        <v>1000</v>
      </c>
      <c r="G19" s="45">
        <f t="shared" si="1"/>
        <v>1000</v>
      </c>
      <c r="H19" s="45">
        <f t="shared" si="1"/>
        <v>1000</v>
      </c>
      <c r="I19" s="45">
        <f t="shared" si="1"/>
        <v>1000</v>
      </c>
      <c r="J19" s="45">
        <f t="shared" si="1"/>
        <v>1000</v>
      </c>
      <c r="K19" s="45">
        <f t="shared" si="1"/>
        <v>1000</v>
      </c>
      <c r="L19" s="45">
        <f t="shared" si="1"/>
        <v>1000</v>
      </c>
      <c r="M19" s="46">
        <f t="shared" si="1"/>
        <v>1000</v>
      </c>
      <c r="N19" s="7"/>
      <c r="O19" s="55">
        <f>SUM(B19:M19)</f>
        <v>12000</v>
      </c>
      <c r="P19" s="13"/>
      <c r="Q19" s="58">
        <f>($B$6*Q$17)</f>
        <v>12600</v>
      </c>
      <c r="R19" s="59">
        <f>($B$6*R$17)</f>
        <v>13230</v>
      </c>
      <c r="S19" s="59">
        <f>($B$6*S$17)</f>
        <v>13891.5</v>
      </c>
      <c r="T19" s="59">
        <f>($B$6*T$17)</f>
        <v>14586.075</v>
      </c>
      <c r="U19" s="60">
        <f>($B$6*U$17)</f>
        <v>15315.37875</v>
      </c>
    </row>
    <row r="20" spans="2:21" ht="13.5" thickTop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7"/>
      <c r="O20" s="14"/>
      <c r="P20" s="7"/>
      <c r="Q20" s="21"/>
      <c r="R20" s="22"/>
      <c r="S20" s="22"/>
      <c r="T20" s="22"/>
      <c r="U20" s="23"/>
    </row>
    <row r="21" spans="2:21" ht="12.75">
      <c r="B21" s="3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0"/>
      <c r="N21" s="7"/>
      <c r="O21" s="14"/>
      <c r="P21" s="7"/>
      <c r="Q21" s="21"/>
      <c r="R21" s="22"/>
      <c r="S21" s="22"/>
      <c r="T21" s="22"/>
      <c r="U21" s="23"/>
    </row>
    <row r="22" spans="1:21" ht="12.75">
      <c r="A22" s="6" t="s">
        <v>10</v>
      </c>
      <c r="B22" s="39">
        <v>200</v>
      </c>
      <c r="C22" s="30">
        <v>200</v>
      </c>
      <c r="D22" s="30">
        <v>200</v>
      </c>
      <c r="E22" s="30">
        <v>200</v>
      </c>
      <c r="F22" s="30">
        <v>200</v>
      </c>
      <c r="G22" s="30">
        <v>200</v>
      </c>
      <c r="H22" s="30">
        <v>200</v>
      </c>
      <c r="I22" s="30">
        <v>200</v>
      </c>
      <c r="J22" s="30">
        <v>200</v>
      </c>
      <c r="K22" s="30">
        <v>200</v>
      </c>
      <c r="L22" s="30">
        <v>200</v>
      </c>
      <c r="M22" s="40">
        <v>200</v>
      </c>
      <c r="N22" s="7"/>
      <c r="O22" s="14">
        <f>SUM(B22:M22)</f>
        <v>2400</v>
      </c>
      <c r="P22" s="7"/>
      <c r="Q22" s="21">
        <f>(O22+(O22*G4))</f>
        <v>2520</v>
      </c>
      <c r="R22" s="22">
        <f>(Q22+(Q22*G5))</f>
        <v>2646</v>
      </c>
      <c r="S22" s="22">
        <f>(R22+(R22*G6))</f>
        <v>2778.3</v>
      </c>
      <c r="T22" s="22">
        <f>(S22+(S22*G7))</f>
        <v>2917.215</v>
      </c>
      <c r="U22" s="23">
        <f>(T22+(T22*G8))</f>
        <v>3063.07575</v>
      </c>
    </row>
    <row r="23" spans="2:21" ht="8.25" customHeight="1">
      <c r="B23" s="3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40"/>
      <c r="N23" s="7"/>
      <c r="O23" s="14"/>
      <c r="P23" s="7"/>
      <c r="Q23" s="21"/>
      <c r="R23" s="22"/>
      <c r="S23" s="22"/>
      <c r="T23" s="22"/>
      <c r="U23" s="23"/>
    </row>
    <row r="24" spans="1:21" ht="13.5" thickBot="1">
      <c r="A24" s="5" t="s">
        <v>1</v>
      </c>
      <c r="B24" s="47">
        <f>($B8*B$22)</f>
        <v>1600</v>
      </c>
      <c r="C24" s="48">
        <f aca="true" t="shared" si="2" ref="C24:M24">($B8*C$22)</f>
        <v>1600</v>
      </c>
      <c r="D24" s="48">
        <f t="shared" si="2"/>
        <v>1600</v>
      </c>
      <c r="E24" s="48">
        <f t="shared" si="2"/>
        <v>1600</v>
      </c>
      <c r="F24" s="48">
        <f t="shared" si="2"/>
        <v>1600</v>
      </c>
      <c r="G24" s="48">
        <f t="shared" si="2"/>
        <v>1600</v>
      </c>
      <c r="H24" s="48">
        <f t="shared" si="2"/>
        <v>1600</v>
      </c>
      <c r="I24" s="48">
        <f t="shared" si="2"/>
        <v>1600</v>
      </c>
      <c r="J24" s="48">
        <f t="shared" si="2"/>
        <v>1600</v>
      </c>
      <c r="K24" s="48">
        <f t="shared" si="2"/>
        <v>1600</v>
      </c>
      <c r="L24" s="48">
        <f t="shared" si="2"/>
        <v>1600</v>
      </c>
      <c r="M24" s="49">
        <f t="shared" si="2"/>
        <v>1600</v>
      </c>
      <c r="N24" s="7"/>
      <c r="O24" s="56">
        <f>SUM(B24:M24)</f>
        <v>19200</v>
      </c>
      <c r="P24" s="13"/>
      <c r="Q24" s="61">
        <f>($B$8*Q$22)</f>
        <v>20160</v>
      </c>
      <c r="R24" s="62">
        <f>($B$8*R$22)</f>
        <v>21168</v>
      </c>
      <c r="S24" s="62">
        <f>($B$8*S$22)</f>
        <v>22226.4</v>
      </c>
      <c r="T24" s="62">
        <f>($B$8*T$22)</f>
        <v>23337.72</v>
      </c>
      <c r="U24" s="63">
        <f>($B$8*U$22)</f>
        <v>24504.606</v>
      </c>
    </row>
    <row r="25" spans="2:21" ht="13.5" thickTop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7"/>
      <c r="O25" s="14"/>
      <c r="P25" s="7"/>
      <c r="Q25" s="21"/>
      <c r="R25" s="22"/>
      <c r="S25" s="22"/>
      <c r="T25" s="22"/>
      <c r="U25" s="23"/>
    </row>
    <row r="26" spans="2:21" ht="12.75"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7"/>
      <c r="O26" s="14"/>
      <c r="P26" s="7"/>
      <c r="Q26" s="21"/>
      <c r="R26" s="22"/>
      <c r="S26" s="22"/>
      <c r="T26" s="22"/>
      <c r="U26" s="23"/>
    </row>
    <row r="27" spans="1:21" ht="12.75">
      <c r="A27" s="4" t="s">
        <v>11</v>
      </c>
      <c r="B27" s="39">
        <v>300</v>
      </c>
      <c r="C27" s="30">
        <v>300</v>
      </c>
      <c r="D27" s="30">
        <v>300</v>
      </c>
      <c r="E27" s="30">
        <v>300</v>
      </c>
      <c r="F27" s="30">
        <v>300</v>
      </c>
      <c r="G27" s="30">
        <v>300</v>
      </c>
      <c r="H27" s="30">
        <v>300</v>
      </c>
      <c r="I27" s="30">
        <v>300</v>
      </c>
      <c r="J27" s="30">
        <v>300</v>
      </c>
      <c r="K27" s="30">
        <v>300</v>
      </c>
      <c r="L27" s="30">
        <v>300</v>
      </c>
      <c r="M27" s="40">
        <v>300</v>
      </c>
      <c r="N27" s="7"/>
      <c r="O27" s="14">
        <f>SUM(B27:M27)</f>
        <v>3600</v>
      </c>
      <c r="P27" s="7"/>
      <c r="Q27" s="21">
        <f>(O27+(O27*G4))</f>
        <v>3780</v>
      </c>
      <c r="R27" s="22">
        <f>(Q27+(Q27*G5))</f>
        <v>3969</v>
      </c>
      <c r="S27" s="22">
        <f>(R27+(R27*G6))</f>
        <v>4167.45</v>
      </c>
      <c r="T27" s="22">
        <f>(S27+(S27*G7))</f>
        <v>4375.8225</v>
      </c>
      <c r="U27" s="23">
        <f>(T27+(T27*G8))</f>
        <v>4594.613625</v>
      </c>
    </row>
    <row r="28" spans="2:21" ht="8.25" customHeight="1">
      <c r="B28" s="3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0"/>
      <c r="N28" s="7"/>
      <c r="O28" s="14"/>
      <c r="P28" s="7"/>
      <c r="Q28" s="21"/>
      <c r="R28" s="22"/>
      <c r="S28" s="22"/>
      <c r="T28" s="22"/>
      <c r="U28" s="23"/>
    </row>
    <row r="29" spans="1:21" ht="13.5" thickBot="1">
      <c r="A29" s="11" t="s">
        <v>2</v>
      </c>
      <c r="B29" s="50">
        <f>($B10*B$27)</f>
        <v>900</v>
      </c>
      <c r="C29" s="51">
        <f aca="true" t="shared" si="3" ref="C29:M29">($B10*C$27)</f>
        <v>900</v>
      </c>
      <c r="D29" s="51">
        <f t="shared" si="3"/>
        <v>900</v>
      </c>
      <c r="E29" s="51">
        <f t="shared" si="3"/>
        <v>900</v>
      </c>
      <c r="F29" s="51">
        <f t="shared" si="3"/>
        <v>900</v>
      </c>
      <c r="G29" s="51">
        <f t="shared" si="3"/>
        <v>900</v>
      </c>
      <c r="H29" s="51">
        <f t="shared" si="3"/>
        <v>900</v>
      </c>
      <c r="I29" s="51">
        <f t="shared" si="3"/>
        <v>900</v>
      </c>
      <c r="J29" s="51">
        <f t="shared" si="3"/>
        <v>900</v>
      </c>
      <c r="K29" s="51">
        <f t="shared" si="3"/>
        <v>900</v>
      </c>
      <c r="L29" s="51">
        <f t="shared" si="3"/>
        <v>900</v>
      </c>
      <c r="M29" s="52">
        <f t="shared" si="3"/>
        <v>900</v>
      </c>
      <c r="N29" s="7"/>
      <c r="O29" s="57">
        <f>SUM(B29:M29)</f>
        <v>10800</v>
      </c>
      <c r="P29" s="13"/>
      <c r="Q29" s="64">
        <f>($B$10*Q$27)</f>
        <v>11340</v>
      </c>
      <c r="R29" s="65">
        <f>($B$10*R$27)</f>
        <v>11907</v>
      </c>
      <c r="S29" s="65">
        <f>($B$10*S$27)</f>
        <v>12502.349999999999</v>
      </c>
      <c r="T29" s="65">
        <f>($B$10*T$27)</f>
        <v>13127.4675</v>
      </c>
      <c r="U29" s="66">
        <f>($B$10*U$27)</f>
        <v>13783.840875</v>
      </c>
    </row>
    <row r="30" spans="2:21" ht="13.5" thickTop="1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7"/>
      <c r="O30" s="14"/>
      <c r="P30" s="7"/>
      <c r="Q30" s="21"/>
      <c r="R30" s="22"/>
      <c r="S30" s="22"/>
      <c r="T30" s="22"/>
      <c r="U30" s="23"/>
    </row>
    <row r="31" spans="2:21" ht="12.75">
      <c r="B31" s="5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54"/>
      <c r="N31" s="7"/>
      <c r="O31" s="14"/>
      <c r="P31" s="7"/>
      <c r="Q31" s="21"/>
      <c r="R31" s="22"/>
      <c r="S31" s="22"/>
      <c r="T31" s="22"/>
      <c r="U31" s="23"/>
    </row>
    <row r="32" spans="1:21" ht="13.5" thickBot="1">
      <c r="A32" s="68" t="s">
        <v>3</v>
      </c>
      <c r="B32" s="74">
        <f>(B19+B24+B29)</f>
        <v>3500</v>
      </c>
      <c r="C32" s="75">
        <f aca="true" t="shared" si="4" ref="C32:M32">(C19+C24+C29)</f>
        <v>3500</v>
      </c>
      <c r="D32" s="75">
        <f t="shared" si="4"/>
        <v>3500</v>
      </c>
      <c r="E32" s="75">
        <f t="shared" si="4"/>
        <v>3500</v>
      </c>
      <c r="F32" s="75">
        <f t="shared" si="4"/>
        <v>3500</v>
      </c>
      <c r="G32" s="75">
        <f t="shared" si="4"/>
        <v>3500</v>
      </c>
      <c r="H32" s="75">
        <f t="shared" si="4"/>
        <v>3500</v>
      </c>
      <c r="I32" s="75">
        <f t="shared" si="4"/>
        <v>3500</v>
      </c>
      <c r="J32" s="75">
        <f t="shared" si="4"/>
        <v>3500</v>
      </c>
      <c r="K32" s="75">
        <f t="shared" si="4"/>
        <v>3500</v>
      </c>
      <c r="L32" s="75">
        <f t="shared" si="4"/>
        <v>3500</v>
      </c>
      <c r="M32" s="76">
        <f t="shared" si="4"/>
        <v>3500</v>
      </c>
      <c r="N32" s="7"/>
      <c r="O32" s="73">
        <f>SUM(B32:M32)</f>
        <v>42000</v>
      </c>
      <c r="P32" s="13"/>
      <c r="Q32" s="70">
        <f>SUM(Q$19,Q$24,Q$29)</f>
        <v>44100</v>
      </c>
      <c r="R32" s="71">
        <f>SUM(R$19,R$24,R$29)</f>
        <v>46305</v>
      </c>
      <c r="S32" s="71">
        <f>SUM(S$19,S$24,S$29)</f>
        <v>48620.25</v>
      </c>
      <c r="T32" s="71">
        <f>SUM(T$19,T$24,T$29)</f>
        <v>51051.2625</v>
      </c>
      <c r="U32" s="72">
        <f>SUM(U$19,U$24,U$29)</f>
        <v>53603.825625000005</v>
      </c>
    </row>
    <row r="33" ht="13.5" thickTop="1"/>
  </sheetData>
  <sheetProtection/>
  <mergeCells count="1">
    <mergeCell ref="O14:O15"/>
  </mergeCells>
  <printOptions/>
  <pageMargins left="0.32" right="0.3" top="0.42" bottom="1" header="0.29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Docstoc, Inc.</dc:creator>
  <cp:keywords/>
  <dc:description>© Copyright 2010 Docstoc Inc.</dc:description>
  <cp:lastModifiedBy>Windows User</cp:lastModifiedBy>
  <cp:lastPrinted>2011-10-12T19:32:37Z</cp:lastPrinted>
  <dcterms:created xsi:type="dcterms:W3CDTF">2009-11-18T02:47:01Z</dcterms:created>
  <dcterms:modified xsi:type="dcterms:W3CDTF">2013-12-11T12:15:54Z</dcterms:modified>
  <cp:category/>
  <cp:version/>
  <cp:contentType/>
  <cp:contentStatus/>
</cp:coreProperties>
</file>