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JaxWorks" sheetId="1" r:id="rId1"/>
    <sheet name="36 Month Sales Forecast" sheetId="2" r:id="rId2"/>
  </sheets>
  <definedNames>
    <definedName name="__IntlFixup" hidden="1">TRUE</definedName>
    <definedName name="_Order1" hidden="1">0</definedName>
    <definedName name="Data.Dump" localSheetId="0" hidden="1">OFFSET([0]!Data.Top.Left,1,0)</definedName>
    <definedName name="Data.Dump" hidden="1">OFFSET([0]!Data.Top.Left,1,0)</definedName>
    <definedName name="HTML_CodePage" hidden="1">1252</definedName>
    <definedName name="HTML_Control" localSheetId="0" hidden="1">{"'Leverage'!$B$2:$M$418"}</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Title" hidden="1">"leverage"</definedName>
    <definedName name="Ownership" localSheetId="0" hidden="1">OFFSET([0]!Data.Top.Left,1,0)</definedName>
    <definedName name="Ownership" hidden="1">OFFSET([0]!Data.Top.Left,1,0)</definedName>
  </definedNames>
  <calcPr fullCalcOnLoad="1"/>
</workbook>
</file>

<file path=xl/comments2.xml><?xml version="1.0" encoding="utf-8"?>
<comments xmlns="http://schemas.openxmlformats.org/spreadsheetml/2006/main">
  <authors>
    <author>Frank Vickers</author>
  </authors>
  <commentList>
    <comment ref="B6" authorId="0">
      <text>
        <r>
          <rPr>
            <sz val="10"/>
            <rFont val="Arial"/>
            <family val="2"/>
          </rPr>
          <t>This worksheet forecasts 3 years of product sales. The first two key data entries that you need to make are the first fiscal year and the first month of the forecast. 
With the first year and month entered, the spreadsheet will automatically enter the remaining years and months. Your next step is to enter the number of units and selling price for each month.
This worksheet will print Centered and in Black &amp; White.</t>
        </r>
      </text>
    </comment>
    <comment ref="C8" authorId="0">
      <text>
        <r>
          <rPr>
            <sz val="10"/>
            <rFont val="Arial"/>
            <family val="2"/>
          </rPr>
          <t>Enter Start Month Here.</t>
        </r>
      </text>
    </comment>
  </commentList>
</comments>
</file>

<file path=xl/sharedStrings.xml><?xml version="1.0" encoding="utf-8"?>
<sst xmlns="http://schemas.openxmlformats.org/spreadsheetml/2006/main" count="48" uniqueCount="34">
  <si>
    <t>36 Month Sales Forecast</t>
  </si>
  <si>
    <t>Fiscal Year 1</t>
  </si>
  <si>
    <t>Jan</t>
  </si>
  <si>
    <t>Totals</t>
  </si>
  <si>
    <t>Product Name</t>
  </si>
  <si>
    <t>Enter Product Name Here</t>
  </si>
  <si>
    <t>Units</t>
  </si>
  <si>
    <t>Selling Price</t>
  </si>
  <si>
    <t>Total Sales</t>
  </si>
  <si>
    <t>% of Total</t>
  </si>
  <si>
    <t>Feb</t>
  </si>
  <si>
    <t>Mar</t>
  </si>
  <si>
    <t>Apr</t>
  </si>
  <si>
    <t>May</t>
  </si>
  <si>
    <t>Jun</t>
  </si>
  <si>
    <t>Jul</t>
  </si>
  <si>
    <t>Aug</t>
  </si>
  <si>
    <t>Sep</t>
  </si>
  <si>
    <t>Oct</t>
  </si>
  <si>
    <t>Nov</t>
  </si>
  <si>
    <t>Dec</t>
  </si>
  <si>
    <t>© Copyright, 2014, Jaxworks, All Rights Reserved.</t>
  </si>
  <si>
    <r>
      <t>JaxWorks Small Business Spreadsheet Factory</t>
    </r>
    <r>
      <rPr>
        <i/>
        <sz val="22"/>
        <rFont val="Times New Roman"/>
        <family val="1"/>
      </rPr>
      <t>™</t>
    </r>
  </si>
  <si>
    <t xml:space="preserve">Since 1996, JaxWorks has offered a suite of Free Excel workbooks and spreadsheets, and associated MS Word, PDF and HTML documents, that cover a number of financial, accounting and sales functions. These are invaluable small business tools.  </t>
  </si>
  <si>
    <t>Also included Free are:</t>
  </si>
  <si>
    <t xml:space="preserve">     - Business plan tools, including spreadsheets and excellent instructions</t>
  </si>
  <si>
    <t xml:space="preserve">     - Excel functions glossary and guide;</t>
  </si>
  <si>
    <t xml:space="preserve">     - Free training courses for most Microsoft Office applications. These guides are in PDF format and rival </t>
  </si>
  <si>
    <t xml:space="preserve">       commercial books.</t>
  </si>
  <si>
    <t xml:space="preserve">     - Comprehensive list of acronyms, ratios and formulas in customer financial  analysis, and financial terms;</t>
  </si>
  <si>
    <t xml:space="preserve">     - Suite of online calculators, including, breakeven analysis, productivity analysis, business evaluation;</t>
  </si>
  <si>
    <t xml:space="preserve">     - Altman Z-Score (covering publicly and privately held firms, and small businesses);</t>
  </si>
  <si>
    <t xml:space="preserve">     - and payroll analysis.</t>
  </si>
  <si>
    <t xml:space="preserve">If you are involved in financial analysis at any level, or want to learn more about MS Excel and other applications in the Office suite this site is invaluable. </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</si>
</sst>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quot;$&quot;#,##0"/>
    <numFmt numFmtId="171" formatCode="&quot;$&quot;#,##0;\-&quot;$&quot;#,##0"/>
    <numFmt numFmtId="172" formatCode="&quot;$&quot;#,##0;\(&quot;$&quot;#,##0\)"/>
    <numFmt numFmtId="173" formatCode="0.00%_);[Red]\(0.00%\)"/>
    <numFmt numFmtId="174" formatCode="0%_);[Red]\(0%\)"/>
    <numFmt numFmtId="175" formatCode="_(0.00%_);_(0.00%_);_(0.00%_);_(@_)"/>
    <numFmt numFmtId="176" formatCode="mmm\ dd"/>
    <numFmt numFmtId="177" formatCode="_(&quot;$&quot;* #,##0_);_(&quot;$&quot;* \(#,##0\);_(&quot;$&quot;* &quot;-&quot;??_);_(@_)"/>
    <numFmt numFmtId="178" formatCode="#,##0.000_);\(#,##0.000\)"/>
    <numFmt numFmtId="179" formatCode="0.0%"/>
    <numFmt numFmtId="180" formatCode="0.000%"/>
    <numFmt numFmtId="181" formatCode="0.0"/>
    <numFmt numFmtId="182" formatCode="mmmm\ d\,\ yyyy"/>
    <numFmt numFmtId="183" formatCode="&quot;$&quot;#,##0.00"/>
    <numFmt numFmtId="184" formatCode="&quot;$&quot;#,##0;[Red]&quot;$&quot;#,##0"/>
    <numFmt numFmtId="185" formatCode="_(* #,##0_);_(* \(#,##0\);_(* &quot;-&quot;??_);_(@_)"/>
    <numFmt numFmtId="186" formatCode="#,##0.0000_);\(#,##0.0000\)"/>
    <numFmt numFmtId="187" formatCode="#,##0.0_);[Red]\(#,##0.0\)"/>
    <numFmt numFmtId="188" formatCode="_(* #,##0.00_);[Red]_(* \(#,##0.00\);_(* &quot;-&quot;??_);_(@_)"/>
    <numFmt numFmtId="189" formatCode="0_);\(0\)"/>
    <numFmt numFmtId="190" formatCode="#,##0.0_);\(#,##0.0\)"/>
    <numFmt numFmtId="191" formatCode="#,##0.0\ ;\(#,##0.0\)"/>
    <numFmt numFmtId="192" formatCode="#,##0\ ;\(#,##0.0\)"/>
    <numFmt numFmtId="193" formatCode="&quot;$&quot;0.00_)"/>
    <numFmt numFmtId="194" formatCode="#,##0&quot;%&quot;"/>
    <numFmt numFmtId="195" formatCode="#,##0___);\(#,##0.00\)"/>
    <numFmt numFmtId="196" formatCode="_(* #,##0.0_);_(* \(#,##0.0\);_(* &quot;-&quot;??_);_(@_)"/>
    <numFmt numFmtId="197" formatCode="m/d"/>
    <numFmt numFmtId="198" formatCode="dd\-mmm\-yy_)"/>
    <numFmt numFmtId="199" formatCode="0_)"/>
    <numFmt numFmtId="200" formatCode="mm/dd/yy_)"/>
    <numFmt numFmtId="201" formatCode="0.0_)"/>
    <numFmt numFmtId="202" formatCode="General_)"/>
    <numFmt numFmtId="203" formatCode="0_);[Red]\(0\)"/>
    <numFmt numFmtId="204" formatCode="mm/dd/yy"/>
    <numFmt numFmtId="205" formatCode="0000"/>
    <numFmt numFmtId="206" formatCode="0;[Red]0"/>
    <numFmt numFmtId="207" formatCode="mmm\-yy_)"/>
    <numFmt numFmtId="208" formatCode="0.00_)"/>
    <numFmt numFmtId="209" formatCode="0.00_);[Red]\(0.00\)"/>
    <numFmt numFmtId="210" formatCode="mmmm\ dd\,\ yyyy"/>
    <numFmt numFmtId="211" formatCode=";0.00;0.00"/>
    <numFmt numFmtId="212" formatCode="_(* #,##0.000_);_(* \(#,##0.000\);_(* &quot;-&quot;??_);_(@_)"/>
    <numFmt numFmtId="213" formatCode="#,##0.0"/>
  </numFmts>
  <fonts count="46">
    <font>
      <sz val="10"/>
      <name val="Arial"/>
      <family val="0"/>
    </font>
    <font>
      <sz val="10"/>
      <color indexed="8"/>
      <name val="Arial"/>
      <family val="2"/>
    </font>
    <font>
      <b/>
      <sz val="26"/>
      <color indexed="9"/>
      <name val="Times New Roman"/>
      <family val="1"/>
    </font>
    <font>
      <b/>
      <sz val="12"/>
      <color indexed="8"/>
      <name val="Arial"/>
      <family val="2"/>
    </font>
    <font>
      <b/>
      <sz val="10"/>
      <color indexed="8"/>
      <name val="Arial"/>
      <family val="2"/>
    </font>
    <font>
      <sz val="12"/>
      <color indexed="8"/>
      <name val="Arial"/>
      <family val="2"/>
    </font>
    <font>
      <b/>
      <sz val="14"/>
      <color indexed="8"/>
      <name val="Arial"/>
      <family val="2"/>
    </font>
    <font>
      <sz val="10"/>
      <color indexed="9"/>
      <name val="Arial"/>
      <family val="2"/>
    </font>
    <font>
      <u val="single"/>
      <sz val="10"/>
      <color indexed="12"/>
      <name val="Arial"/>
      <family val="0"/>
    </font>
    <font>
      <u val="single"/>
      <sz val="10"/>
      <color indexed="36"/>
      <name val="Arial"/>
      <family val="0"/>
    </font>
    <font>
      <sz val="8"/>
      <name val="Arial"/>
      <family val="0"/>
    </font>
    <font>
      <sz val="8"/>
      <name val="Tahoma"/>
      <family val="2"/>
    </font>
    <font>
      <sz val="8"/>
      <name val="Times New Roman"/>
      <family val="0"/>
    </font>
    <font>
      <sz val="8"/>
      <name val="Verdana"/>
      <family val="2"/>
    </font>
    <font>
      <sz val="10"/>
      <name val="Helv"/>
      <family val="0"/>
    </font>
    <font>
      <b/>
      <sz val="9"/>
      <name val="Arial"/>
      <family val="0"/>
    </font>
    <font>
      <b/>
      <sz val="8"/>
      <color indexed="9"/>
      <name val="Tahoma"/>
      <family val="2"/>
    </font>
    <font>
      <b/>
      <sz val="8"/>
      <color indexed="8"/>
      <name val="Tahoma"/>
      <family val="2"/>
    </font>
    <font>
      <b/>
      <sz val="18"/>
      <name val="Arial"/>
      <family val="0"/>
    </font>
    <font>
      <b/>
      <sz val="12"/>
      <name val="Arial"/>
      <family val="0"/>
    </font>
    <font>
      <b/>
      <sz val="11"/>
      <color indexed="23"/>
      <name val="Verdana"/>
      <family val="2"/>
    </font>
    <font>
      <sz val="10"/>
      <color indexed="10"/>
      <name val="Helv"/>
      <family val="0"/>
    </font>
    <font>
      <sz val="9"/>
      <color indexed="10"/>
      <name val="Arial"/>
      <family val="0"/>
    </font>
    <font>
      <i/>
      <sz val="10"/>
      <color indexed="12"/>
      <name val="Tms Rmn"/>
      <family val="0"/>
    </font>
    <font>
      <b/>
      <sz val="10"/>
      <color indexed="8"/>
      <name val="Tms Rmn"/>
      <family val="0"/>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u val="single"/>
      <sz val="10"/>
      <color indexed="8"/>
      <name val="Arial"/>
      <family val="0"/>
    </font>
    <font>
      <i/>
      <sz val="26"/>
      <name val="Times New Roman"/>
      <family val="1"/>
    </font>
    <font>
      <i/>
      <sz val="22"/>
      <name val="Times New Roman"/>
      <family val="1"/>
    </font>
    <font>
      <sz val="12"/>
      <name val="Arial"/>
      <family val="2"/>
    </font>
    <font>
      <sz val="10"/>
      <color indexed="8"/>
      <name val="Calibri"/>
      <family val="0"/>
    </font>
    <font>
      <sz val="9"/>
      <color indexed="63"/>
      <name val="Calibri"/>
      <family val="0"/>
    </font>
    <font>
      <b/>
      <sz val="8"/>
      <name val="Arial"/>
      <family val="2"/>
    </font>
  </fonts>
  <fills count="27">
    <fill>
      <patternFill/>
    </fill>
    <fill>
      <patternFill patternType="gray125"/>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0"/>
        <bgColor indexed="64"/>
      </patternFill>
    </fill>
    <fill>
      <patternFill patternType="solid">
        <fgColor indexed="29"/>
        <bgColor indexed="64"/>
      </patternFill>
    </fill>
    <fill>
      <patternFill patternType="solid">
        <fgColor indexed="56"/>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46"/>
        <bgColor indexed="64"/>
      </patternFill>
    </fill>
    <fill>
      <patternFill patternType="solid">
        <fgColor indexed="9"/>
        <bgColor indexed="64"/>
      </patternFill>
    </fill>
    <fill>
      <patternFill patternType="solid">
        <fgColor indexed="14"/>
        <bgColor indexed="64"/>
      </patternFill>
    </fill>
    <fill>
      <patternFill patternType="solid">
        <fgColor indexed="55"/>
        <bgColor indexed="64"/>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58"/>
        <bgColor indexed="64"/>
      </patternFill>
    </fill>
    <fill>
      <patternFill patternType="solid">
        <fgColor indexed="18"/>
        <bgColor indexed="64"/>
      </patternFill>
    </fill>
    <fill>
      <patternFill patternType="solid">
        <fgColor indexed="47"/>
        <bgColor indexed="64"/>
      </patternFill>
    </fill>
  </fills>
  <borders count="29">
    <border>
      <left/>
      <right/>
      <top/>
      <bottom/>
      <diagonal/>
    </border>
    <border>
      <left style="thin"/>
      <right>
        <color indexed="63"/>
      </right>
      <top style="thin"/>
      <bottom style="thin"/>
    </border>
    <border>
      <left style="thin"/>
      <right>
        <color indexed="63"/>
      </right>
      <top>
        <color indexed="63"/>
      </top>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color indexed="18"/>
      </left>
      <right style="medium">
        <color indexed="18"/>
      </right>
      <top style="medium">
        <color indexed="18"/>
      </top>
      <bottom style="medium">
        <color indexed="18"/>
      </botto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medium">
        <color indexed="27"/>
      </bottom>
    </border>
    <border>
      <left>
        <color indexed="63"/>
      </left>
      <right>
        <color indexed="63"/>
      </right>
      <top style="thin"/>
      <bottom>
        <color indexed="63"/>
      </bottom>
    </border>
    <border>
      <left>
        <color indexed="63"/>
      </left>
      <right>
        <color indexed="63"/>
      </right>
      <top>
        <color indexed="63"/>
      </top>
      <bottom style="double">
        <color indexed="46"/>
      </bottom>
    </border>
    <border>
      <left>
        <color indexed="63"/>
      </left>
      <right>
        <color indexed="63"/>
      </right>
      <top style="thin"/>
      <bottom style="double"/>
    </border>
    <border>
      <left>
        <color indexed="63"/>
      </left>
      <right>
        <color indexed="63"/>
      </right>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9"/>
      </left>
      <right>
        <color indexed="63"/>
      </right>
      <top style="thin">
        <color indexed="9"/>
      </top>
      <bottom style="thin">
        <color indexed="9"/>
      </bottom>
    </border>
    <border>
      <left>
        <color indexed="63"/>
      </left>
      <right>
        <color indexed="63"/>
      </right>
      <top style="double">
        <color indexed="63"/>
      </top>
      <bottom>
        <color indexed="63"/>
      </bottom>
    </border>
    <border>
      <left>
        <color indexed="63"/>
      </left>
      <right>
        <color indexed="63"/>
      </right>
      <top>
        <color indexed="63"/>
      </top>
      <bottom style="thin">
        <color indexed="18"/>
      </bottom>
    </border>
    <border>
      <left>
        <color indexed="63"/>
      </left>
      <right>
        <color indexed="63"/>
      </right>
      <top>
        <color indexed="63"/>
      </top>
      <bottom style="medium">
        <color indexed="8"/>
      </bottom>
    </border>
    <border>
      <left>
        <color indexed="63"/>
      </left>
      <right>
        <color indexed="63"/>
      </right>
      <top>
        <color indexed="63"/>
      </top>
      <bottom style="thin"/>
    </border>
    <border>
      <left style="thick">
        <color indexed="55"/>
      </left>
      <right>
        <color indexed="63"/>
      </right>
      <top style="thick">
        <color indexed="55"/>
      </top>
      <bottom>
        <color indexed="63"/>
      </bottom>
    </border>
    <border>
      <left>
        <color indexed="63"/>
      </left>
      <right>
        <color indexed="63"/>
      </right>
      <top style="thick">
        <color indexed="55"/>
      </top>
      <bottom>
        <color indexed="63"/>
      </bottom>
    </border>
    <border>
      <left>
        <color indexed="63"/>
      </left>
      <right style="thick">
        <color indexed="55"/>
      </right>
      <top style="thick">
        <color indexed="55"/>
      </top>
      <bottom>
        <color indexed="63"/>
      </bottom>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style="thick">
        <color indexed="55"/>
      </left>
      <right>
        <color indexed="63"/>
      </right>
      <top>
        <color indexed="63"/>
      </top>
      <bottom style="thick">
        <color indexed="55"/>
      </bottom>
    </border>
    <border>
      <left>
        <color indexed="63"/>
      </left>
      <right>
        <color indexed="63"/>
      </right>
      <top>
        <color indexed="63"/>
      </top>
      <bottom style="thick">
        <color indexed="55"/>
      </bottom>
    </border>
    <border>
      <left>
        <color indexed="63"/>
      </left>
      <right style="thick">
        <color indexed="55"/>
      </right>
      <top>
        <color indexed="63"/>
      </top>
      <bottom style="thick">
        <color indexed="55"/>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37" fontId="11" fillId="16" borderId="1" applyBorder="0" applyProtection="0">
      <alignment vertical="center"/>
    </xf>
    <xf numFmtId="0" fontId="27" fillId="17" borderId="0" applyNumberFormat="0" applyBorder="0" applyAlignment="0" applyProtection="0"/>
    <xf numFmtId="5" fontId="12" fillId="0" borderId="2">
      <alignment/>
      <protection locked="0"/>
    </xf>
    <xf numFmtId="0" fontId="13" fillId="18" borderId="0" applyBorder="0">
      <alignment horizontal="left" vertical="center" indent="1"/>
      <protection/>
    </xf>
    <xf numFmtId="0" fontId="28" fillId="4" borderId="3" applyNumberFormat="0" applyAlignment="0" applyProtection="0"/>
    <xf numFmtId="0" fontId="29" fillId="18" borderId="4" applyNumberFormat="0" applyAlignment="0" applyProtection="0"/>
    <xf numFmtId="169" fontId="0" fillId="0" borderId="0" applyFont="0" applyFill="0" applyBorder="0" applyAlignment="0" applyProtection="0"/>
    <xf numFmtId="167" fontId="0" fillId="0" borderId="0" applyFont="0" applyFill="0" applyBorder="0" applyAlignment="0" applyProtection="0"/>
    <xf numFmtId="3" fontId="0" fillId="0" borderId="0" applyFon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5" fontId="0" fillId="0" borderId="0" applyFont="0" applyFill="0" applyBorder="0" applyAlignment="0" applyProtection="0"/>
    <xf numFmtId="0" fontId="14" fillId="0" borderId="5">
      <alignment/>
      <protection/>
    </xf>
    <xf numFmtId="4" fontId="12" fillId="19" borderId="5">
      <alignment/>
      <protection locked="0"/>
    </xf>
    <xf numFmtId="0" fontId="0" fillId="0" borderId="0" applyFont="0" applyFill="0" applyBorder="0" applyAlignment="0" applyProtection="0"/>
    <xf numFmtId="167" fontId="0" fillId="0" borderId="0" applyFont="0" applyFill="0" applyBorder="0" applyAlignment="0" applyProtection="0"/>
    <xf numFmtId="169" fontId="0" fillId="0" borderId="0" applyFont="0" applyFill="0" applyBorder="0" applyAlignment="0" applyProtection="0"/>
    <xf numFmtId="0" fontId="30" fillId="0" borderId="0" applyNumberFormat="0" applyFill="0" applyBorder="0" applyAlignment="0" applyProtection="0"/>
    <xf numFmtId="2" fontId="0" fillId="0" borderId="0" applyFont="0" applyFill="0" applyBorder="0" applyAlignment="0" applyProtection="0"/>
    <xf numFmtId="0" fontId="9" fillId="0" borderId="0" applyNumberFormat="0" applyFill="0" applyBorder="0" applyAlignment="0" applyProtection="0"/>
    <xf numFmtId="0" fontId="31" fillId="6" borderId="0" applyNumberFormat="0" applyBorder="0" applyAlignment="0" applyProtection="0"/>
    <xf numFmtId="4" fontId="12" fillId="20" borderId="5">
      <alignment/>
      <protection/>
    </xf>
    <xf numFmtId="43" fontId="15" fillId="0" borderId="6">
      <alignment/>
      <protection/>
    </xf>
    <xf numFmtId="37" fontId="16" fillId="21" borderId="2" applyBorder="0">
      <alignment horizontal="left" vertical="center" indent="1"/>
      <protection/>
    </xf>
    <xf numFmtId="37" fontId="17" fillId="8" borderId="7" applyFill="0">
      <alignment vertical="center"/>
      <protection/>
    </xf>
    <xf numFmtId="0" fontId="17" fillId="22" borderId="8" applyNumberFormat="0">
      <alignment horizontal="left" vertical="top" indent="1"/>
      <protection/>
    </xf>
    <xf numFmtId="0" fontId="17" fillId="16" borderId="0" applyBorder="0">
      <alignment horizontal="left" vertical="center" indent="1"/>
      <protection/>
    </xf>
    <xf numFmtId="0" fontId="17" fillId="0" borderId="8" applyNumberFormat="0" applyFill="0">
      <alignment horizontal="centerContinuous" vertical="top"/>
      <protection/>
    </xf>
    <xf numFmtId="0" fontId="18" fillId="0" borderId="0" applyNumberFormat="0" applyFont="0" applyFill="0" applyAlignment="0" applyProtection="0"/>
    <xf numFmtId="0" fontId="19" fillId="0" borderId="0" applyNumberFormat="0" applyFon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8" fillId="0" borderId="0" applyNumberFormat="0" applyFill="0" applyBorder="0" applyAlignment="0" applyProtection="0"/>
    <xf numFmtId="0" fontId="33" fillId="10" borderId="3" applyNumberFormat="0" applyAlignment="0" applyProtection="0"/>
    <xf numFmtId="43" fontId="15" fillId="0" borderId="10">
      <alignment/>
      <protection/>
    </xf>
    <xf numFmtId="0" fontId="34" fillId="0" borderId="11" applyNumberFormat="0" applyFill="0" applyAlignment="0" applyProtection="0"/>
    <xf numFmtId="44" fontId="15" fillId="0" borderId="12">
      <alignment/>
      <protection/>
    </xf>
    <xf numFmtId="0" fontId="35" fillId="7" borderId="0" applyNumberFormat="0" applyBorder="0" applyAlignment="0" applyProtection="0"/>
    <xf numFmtId="0" fontId="20" fillId="8" borderId="0">
      <alignment horizontal="left" wrapText="1" indent="1"/>
      <protection/>
    </xf>
    <xf numFmtId="37" fontId="11" fillId="16" borderId="13" applyBorder="0">
      <alignment horizontal="left" vertical="center" indent="2"/>
      <protection/>
    </xf>
    <xf numFmtId="0" fontId="0" fillId="0" borderId="0">
      <alignment/>
      <protection/>
    </xf>
    <xf numFmtId="0" fontId="21" fillId="0" borderId="0">
      <alignment/>
      <protection/>
    </xf>
    <xf numFmtId="0" fontId="0" fillId="7" borderId="14" applyNumberFormat="0" applyFont="0" applyAlignment="0" applyProtection="0"/>
    <xf numFmtId="0" fontId="36" fillId="4" borderId="15" applyNumberFormat="0" applyAlignment="0" applyProtection="0"/>
    <xf numFmtId="9" fontId="0" fillId="0" borderId="0" applyFont="0" applyFill="0" applyBorder="0" applyAlignment="0" applyProtection="0"/>
    <xf numFmtId="174" fontId="10" fillId="23" borderId="16">
      <alignment/>
      <protection/>
    </xf>
    <xf numFmtId="173" fontId="10" fillId="0" borderId="16" applyFont="0" applyFill="0" applyBorder="0" applyAlignment="0" applyProtection="0"/>
    <xf numFmtId="2" fontId="22" fillId="0" borderId="0">
      <alignment/>
      <protection locked="0"/>
    </xf>
    <xf numFmtId="0" fontId="0" fillId="24" borderId="0">
      <alignment/>
      <protection/>
    </xf>
    <xf numFmtId="49" fontId="0" fillId="0" borderId="0" applyFont="0" applyFill="0" applyBorder="0" applyAlignment="0" applyProtection="0"/>
    <xf numFmtId="0" fontId="37" fillId="0" borderId="0" applyNumberFormat="0" applyFill="0" applyBorder="0" applyAlignment="0" applyProtection="0"/>
    <xf numFmtId="0" fontId="23" fillId="0" borderId="0">
      <alignment horizontal="right"/>
      <protection/>
    </xf>
    <xf numFmtId="0" fontId="24" fillId="0" borderId="0">
      <alignment/>
      <protection/>
    </xf>
    <xf numFmtId="0" fontId="0" fillId="0" borderId="17" applyNumberFormat="0" applyFont="0" applyBorder="0" applyAlignment="0" applyProtection="0"/>
    <xf numFmtId="166"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cellStyleXfs>
  <cellXfs count="54">
    <xf numFmtId="0" fontId="0" fillId="0" borderId="0" xfId="0" applyAlignment="1">
      <alignment/>
    </xf>
    <xf numFmtId="0" fontId="1" fillId="0" borderId="0" xfId="0" applyFont="1" applyAlignment="1" applyProtection="1">
      <alignment/>
      <protection hidden="1"/>
    </xf>
    <xf numFmtId="0" fontId="2" fillId="22" borderId="0" xfId="0" applyFont="1" applyFill="1" applyAlignment="1" applyProtection="1">
      <alignment horizontal="centerContinuous" vertical="center"/>
      <protection hidden="1"/>
    </xf>
    <xf numFmtId="0" fontId="2" fillId="25" borderId="18" xfId="0" applyFont="1" applyFill="1" applyBorder="1" applyAlignment="1" applyProtection="1">
      <alignment horizontal="centerContinuous" vertical="center"/>
      <protection hidden="1"/>
    </xf>
    <xf numFmtId="205" fontId="3" fillId="22" borderId="0" xfId="0" applyNumberFormat="1" applyFont="1" applyFill="1" applyAlignment="1" applyProtection="1">
      <alignment horizontal="left"/>
      <protection hidden="1"/>
    </xf>
    <xf numFmtId="0" fontId="5" fillId="22" borderId="0" xfId="0" applyFont="1" applyFill="1" applyAlignment="1" applyProtection="1">
      <alignment horizontal="centerContinuous"/>
      <protection hidden="1"/>
    </xf>
    <xf numFmtId="0" fontId="5" fillId="22" borderId="0" xfId="0" applyFont="1" applyFill="1" applyAlignment="1" applyProtection="1">
      <alignment/>
      <protection hidden="1"/>
    </xf>
    <xf numFmtId="0" fontId="1" fillId="22" borderId="0" xfId="0" applyFont="1" applyFill="1" applyAlignment="1" applyProtection="1">
      <alignment horizontal="left"/>
      <protection hidden="1"/>
    </xf>
    <xf numFmtId="205" fontId="6" fillId="22" borderId="8" xfId="0" applyNumberFormat="1" applyFont="1" applyFill="1" applyBorder="1" applyAlignment="1" applyProtection="1">
      <alignment horizontal="centerContinuous"/>
      <protection hidden="1"/>
    </xf>
    <xf numFmtId="0" fontId="5" fillId="22" borderId="8" xfId="0" applyFont="1" applyFill="1" applyBorder="1" applyAlignment="1" applyProtection="1">
      <alignment horizontal="centerContinuous"/>
      <protection hidden="1"/>
    </xf>
    <xf numFmtId="0" fontId="4" fillId="4" borderId="19" xfId="0" applyFont="1" applyFill="1" applyBorder="1" applyAlignment="1" applyProtection="1">
      <alignment horizontal="right"/>
      <protection hidden="1" locked="0"/>
    </xf>
    <xf numFmtId="0" fontId="4" fillId="26" borderId="19" xfId="0" applyFont="1" applyFill="1" applyBorder="1" applyAlignment="1" applyProtection="1">
      <alignment horizontal="right"/>
      <protection hidden="1"/>
    </xf>
    <xf numFmtId="0" fontId="1" fillId="22" borderId="0" xfId="0" applyFont="1" applyFill="1" applyAlignment="1" applyProtection="1">
      <alignment/>
      <protection hidden="1"/>
    </xf>
    <xf numFmtId="0" fontId="4" fillId="0" borderId="0" xfId="0" applyFont="1" applyFill="1" applyAlignment="1" applyProtection="1">
      <alignment horizontal="left"/>
      <protection hidden="1" locked="0"/>
    </xf>
    <xf numFmtId="0" fontId="1" fillId="22" borderId="0" xfId="0" applyFont="1" applyFill="1" applyAlignment="1" applyProtection="1">
      <alignment horizontal="right"/>
      <protection hidden="1"/>
    </xf>
    <xf numFmtId="0" fontId="1" fillId="22" borderId="0" xfId="0" applyFont="1" applyFill="1" applyBorder="1" applyAlignment="1" applyProtection="1">
      <alignment/>
      <protection hidden="1"/>
    </xf>
    <xf numFmtId="38" fontId="1" fillId="0" borderId="0" xfId="0" applyNumberFormat="1" applyFont="1" applyFill="1" applyAlignment="1" applyProtection="1">
      <alignment/>
      <protection hidden="1" locked="0"/>
    </xf>
    <xf numFmtId="38" fontId="1" fillId="22" borderId="0" xfId="0" applyNumberFormat="1" applyFont="1" applyFill="1" applyBorder="1" applyAlignment="1" applyProtection="1">
      <alignment/>
      <protection hidden="1"/>
    </xf>
    <xf numFmtId="7" fontId="1" fillId="0" borderId="20" xfId="0" applyNumberFormat="1" applyFont="1" applyFill="1" applyBorder="1" applyAlignment="1" applyProtection="1">
      <alignment/>
      <protection hidden="1" locked="0"/>
    </xf>
    <xf numFmtId="0" fontId="1" fillId="22" borderId="20" xfId="0" applyFont="1" applyFill="1" applyBorder="1" applyAlignment="1" applyProtection="1">
      <alignment/>
      <protection hidden="1"/>
    </xf>
    <xf numFmtId="5" fontId="1" fillId="22" borderId="0" xfId="0" applyNumberFormat="1" applyFont="1" applyFill="1" applyAlignment="1" applyProtection="1">
      <alignment/>
      <protection hidden="1"/>
    </xf>
    <xf numFmtId="5" fontId="1" fillId="22" borderId="0" xfId="0" applyNumberFormat="1" applyFont="1" applyFill="1" applyBorder="1" applyAlignment="1" applyProtection="1">
      <alignment/>
      <protection hidden="1"/>
    </xf>
    <xf numFmtId="10" fontId="1" fillId="22" borderId="0" xfId="0" applyNumberFormat="1" applyFont="1" applyFill="1" applyAlignment="1" applyProtection="1">
      <alignment/>
      <protection hidden="1"/>
    </xf>
    <xf numFmtId="10" fontId="1" fillId="22" borderId="0" xfId="0" applyNumberFormat="1" applyFont="1" applyFill="1" applyBorder="1" applyAlignment="1" applyProtection="1">
      <alignment/>
      <protection hidden="1"/>
    </xf>
    <xf numFmtId="14" fontId="1" fillId="22" borderId="0" xfId="0" applyNumberFormat="1" applyFont="1" applyFill="1" applyAlignment="1" applyProtection="1">
      <alignment/>
      <protection hidden="1"/>
    </xf>
    <xf numFmtId="0" fontId="5" fillId="22" borderId="0" xfId="0" applyFont="1" applyFill="1" applyBorder="1" applyAlignment="1" applyProtection="1">
      <alignment/>
      <protection hidden="1"/>
    </xf>
    <xf numFmtId="0" fontId="5" fillId="22" borderId="20" xfId="0" applyFont="1" applyFill="1" applyBorder="1" applyAlignment="1" applyProtection="1">
      <alignment/>
      <protection hidden="1"/>
    </xf>
    <xf numFmtId="7" fontId="1" fillId="22" borderId="0" xfId="0" applyNumberFormat="1" applyFont="1" applyFill="1" applyAlignment="1" applyProtection="1">
      <alignment/>
      <protection hidden="1"/>
    </xf>
    <xf numFmtId="0" fontId="1" fillId="22" borderId="0" xfId="0" applyFont="1" applyFill="1" applyAlignment="1" applyProtection="1">
      <alignment/>
      <protection hidden="1"/>
    </xf>
    <xf numFmtId="0" fontId="7" fillId="0" borderId="0" xfId="0" applyFont="1" applyFill="1" applyBorder="1" applyAlignment="1" applyProtection="1">
      <alignment/>
      <protection hidden="1"/>
    </xf>
    <xf numFmtId="205" fontId="1" fillId="0" borderId="0" xfId="0" applyNumberFormat="1" applyFont="1" applyAlignment="1" applyProtection="1">
      <alignment/>
      <protection hidden="1"/>
    </xf>
    <xf numFmtId="38" fontId="1" fillId="0" borderId="0" xfId="0" applyNumberFormat="1" applyFont="1" applyAlignment="1" applyProtection="1">
      <alignment/>
      <protection hidden="1"/>
    </xf>
    <xf numFmtId="5" fontId="1" fillId="0" borderId="0" xfId="0" applyNumberFormat="1" applyFont="1" applyAlignment="1" applyProtection="1">
      <alignment/>
      <protection hidden="1"/>
    </xf>
    <xf numFmtId="205" fontId="3" fillId="2" borderId="0" xfId="0" applyNumberFormat="1" applyFont="1" applyFill="1" applyAlignment="1" applyProtection="1">
      <alignment horizontal="right"/>
      <protection hidden="1" locked="0"/>
    </xf>
    <xf numFmtId="0" fontId="0" fillId="14" borderId="0" xfId="79" applyFill="1">
      <alignment/>
      <protection/>
    </xf>
    <xf numFmtId="0" fontId="0" fillId="16" borderId="21" xfId="79" applyFill="1" applyBorder="1">
      <alignment/>
      <protection/>
    </xf>
    <xf numFmtId="0" fontId="0" fillId="16" borderId="22" xfId="79" applyFill="1" applyBorder="1">
      <alignment/>
      <protection/>
    </xf>
    <xf numFmtId="0" fontId="0" fillId="16" borderId="23" xfId="79" applyFill="1" applyBorder="1">
      <alignment/>
      <protection/>
    </xf>
    <xf numFmtId="0" fontId="0" fillId="16" borderId="24" xfId="79" applyFill="1" applyBorder="1">
      <alignment/>
      <protection/>
    </xf>
    <xf numFmtId="0" fontId="40" fillId="16" borderId="0" xfId="79" applyFont="1" applyFill="1" applyBorder="1" applyAlignment="1">
      <alignment horizontal="centerContinuous" vertical="center"/>
      <protection/>
    </xf>
    <xf numFmtId="0" fontId="0" fillId="16" borderId="0" xfId="79" applyFill="1" applyBorder="1" applyAlignment="1">
      <alignment horizontal="centerContinuous" vertical="center"/>
      <protection/>
    </xf>
    <xf numFmtId="0" fontId="0" fillId="16" borderId="25" xfId="79" applyFill="1" applyBorder="1">
      <alignment/>
      <protection/>
    </xf>
    <xf numFmtId="0" fontId="0" fillId="0" borderId="24" xfId="79" applyBorder="1">
      <alignment/>
      <protection/>
    </xf>
    <xf numFmtId="0" fontId="0" fillId="0" borderId="0" xfId="79" applyBorder="1">
      <alignment/>
      <protection/>
    </xf>
    <xf numFmtId="0" fontId="42" fillId="0" borderId="0" xfId="79" applyFont="1" applyBorder="1">
      <alignment/>
      <protection/>
    </xf>
    <xf numFmtId="0" fontId="0" fillId="0" borderId="26" xfId="79" applyBorder="1">
      <alignment/>
      <protection/>
    </xf>
    <xf numFmtId="0" fontId="0" fillId="0" borderId="27" xfId="79" applyBorder="1">
      <alignment/>
      <protection/>
    </xf>
    <xf numFmtId="0" fontId="0" fillId="16" borderId="28" xfId="79" applyFill="1" applyBorder="1">
      <alignment/>
      <protection/>
    </xf>
    <xf numFmtId="0" fontId="42" fillId="0" borderId="0" xfId="79" applyFont="1" applyBorder="1" applyAlignment="1">
      <alignment horizontal="left" vertical="top" wrapText="1"/>
      <protection/>
    </xf>
    <xf numFmtId="6" fontId="39" fillId="16" borderId="0" xfId="71" applyNumberFormat="1" applyFont="1" applyFill="1" applyBorder="1" applyAlignment="1" applyProtection="1">
      <alignment horizontal="center"/>
      <protection locked="0"/>
    </xf>
    <xf numFmtId="6" fontId="39" fillId="16" borderId="0" xfId="71" applyNumberFormat="1" applyFont="1" applyFill="1" applyBorder="1" applyAlignment="1" applyProtection="1">
      <alignment horizontal="center"/>
      <protection locked="0"/>
    </xf>
    <xf numFmtId="6" fontId="39" fillId="16" borderId="25" xfId="71" applyNumberFormat="1" applyFont="1" applyFill="1" applyBorder="1" applyAlignment="1" applyProtection="1">
      <alignment horizontal="center"/>
      <protection locked="0"/>
    </xf>
    <xf numFmtId="0" fontId="8" fillId="0" borderId="0" xfId="71" applyFont="1" applyAlignment="1" applyProtection="1">
      <alignment horizontal="center"/>
      <protection hidden="1"/>
    </xf>
    <xf numFmtId="0" fontId="8" fillId="0" borderId="0" xfId="71" applyAlignment="1" applyProtection="1">
      <alignment horizontal="center"/>
      <protection hidden="1"/>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mount" xfId="39"/>
    <cellStyle name="Bad" xfId="40"/>
    <cellStyle name="Blank" xfId="41"/>
    <cellStyle name="Body text" xfId="42"/>
    <cellStyle name="Calculation" xfId="43"/>
    <cellStyle name="Check Cell" xfId="44"/>
    <cellStyle name="Comma" xfId="45"/>
    <cellStyle name="Comma [0]" xfId="46"/>
    <cellStyle name="Comma0" xfId="47"/>
    <cellStyle name="Currency" xfId="48"/>
    <cellStyle name="Currency [0]" xfId="49"/>
    <cellStyle name="Currency0" xfId="50"/>
    <cellStyle name="DarkBlueOutline" xfId="51"/>
    <cellStyle name="DarkBlueOutlineYellow" xfId="52"/>
    <cellStyle name="Date" xfId="53"/>
    <cellStyle name="Dezimal [0]_Compiling Utility Macros" xfId="54"/>
    <cellStyle name="Dezimal_Compiling Utility Macros" xfId="55"/>
    <cellStyle name="Explanatory Text" xfId="56"/>
    <cellStyle name="Fixed" xfId="57"/>
    <cellStyle name="Followed Hyperlink" xfId="58"/>
    <cellStyle name="Good" xfId="59"/>
    <cellStyle name="GRAY" xfId="60"/>
    <cellStyle name="Gross Margin" xfId="61"/>
    <cellStyle name="header" xfId="62"/>
    <cellStyle name="Header Total" xfId="63"/>
    <cellStyle name="Header1" xfId="64"/>
    <cellStyle name="Header2" xfId="65"/>
    <cellStyle name="Header3" xfId="66"/>
    <cellStyle name="Heading 1" xfId="67"/>
    <cellStyle name="Heading 2" xfId="68"/>
    <cellStyle name="Heading 3" xfId="69"/>
    <cellStyle name="Heading 4" xfId="70"/>
    <cellStyle name="Hyperlink" xfId="71"/>
    <cellStyle name="Input" xfId="72"/>
    <cellStyle name="Level 2 Total" xfId="73"/>
    <cellStyle name="Linked Cell" xfId="74"/>
    <cellStyle name="Major Total" xfId="75"/>
    <cellStyle name="Neutral" xfId="76"/>
    <cellStyle name="NonPrint_TemTitle" xfId="77"/>
    <cellStyle name="Normal 2" xfId="78"/>
    <cellStyle name="Normal_36 Month Sales Forecast 2" xfId="79"/>
    <cellStyle name="NormalRed" xfId="80"/>
    <cellStyle name="Note" xfId="81"/>
    <cellStyle name="Output" xfId="82"/>
    <cellStyle name="Percent" xfId="83"/>
    <cellStyle name="Percent.0" xfId="84"/>
    <cellStyle name="Percent.00" xfId="85"/>
    <cellStyle name="RED POSTED" xfId="86"/>
    <cellStyle name="Standard_Anpassen der Amortisation" xfId="87"/>
    <cellStyle name="Text_simple" xfId="88"/>
    <cellStyle name="Title" xfId="89"/>
    <cellStyle name="TmsRmn10BlueItalic" xfId="90"/>
    <cellStyle name="TmsRmn10Bold" xfId="91"/>
    <cellStyle name="Total" xfId="92"/>
    <cellStyle name="Währung [0]_Compiling Utility Macros" xfId="93"/>
    <cellStyle name="Währung_Compiling Utility Macros" xfId="94"/>
    <cellStyle name="Warning Text"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1025"/>
          <c:w val="0.98725"/>
          <c:h val="0.88125"/>
        </c:manualLayout>
      </c:layout>
      <c:barChart>
        <c:barDir val="col"/>
        <c:grouping val="clustered"/>
        <c:varyColors val="0"/>
        <c:ser>
          <c:idx val="0"/>
          <c:order val="0"/>
          <c:tx>
            <c:strRef>
              <c:f>'36 Month Sales Forecast'!$F$37</c:f>
              <c:strCache>
                <c:ptCount val="1"/>
                <c:pt idx="0">
                  <c:v>Units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'36 Month Sales Forecast'!$G$36:$I$36</c:f>
              <c:numCache/>
            </c:numRef>
          </c:cat>
          <c:val>
            <c:numRef>
              <c:f>'36 Month Sales Forecast'!$G$37:$I$37</c:f>
              <c:numCache/>
            </c:numRef>
          </c:val>
        </c:ser>
        <c:ser>
          <c:idx val="1"/>
          <c:order val="1"/>
          <c:tx>
            <c:strRef>
              <c:f>'36 Month Sales Forecast'!$F$38</c:f>
              <c:strCache>
                <c:ptCount val="1"/>
                <c:pt idx="0">
                  <c:v>Total Sales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'36 Month Sales Forecast'!$G$36:$I$36</c:f>
              <c:numCache/>
            </c:numRef>
          </c:cat>
          <c:val>
            <c:numRef>
              <c:f>'36 Month Sales Forecast'!$G$38:$I$38</c:f>
              <c:numCache/>
            </c:numRef>
          </c:val>
        </c:ser>
        <c:overlap val="-27"/>
        <c:gapWidth val="219"/>
        <c:axId val="40636844"/>
        <c:axId val="30187277"/>
      </c:barChart>
      <c:catAx>
        <c:axId val="40636844"/>
        <c:scaling>
          <c:orientation val="minMax"/>
        </c:scaling>
        <c:axPos val="b"/>
        <c:delete val="0"/>
        <c:numFmt formatCode="General" sourceLinked="1"/>
        <c:majorTickMark val="none"/>
        <c:minorTickMark val="none"/>
        <c:tickLblPos val="nextTo"/>
        <c:spPr>
          <a:ln w="3175">
            <a:solidFill>
              <a:srgbClr val="E3E3E3"/>
            </a:solidFill>
          </a:ln>
        </c:spPr>
        <c:txPr>
          <a:bodyPr vert="horz" rot="0"/>
          <a:lstStyle/>
          <a:p>
            <a:pPr>
              <a:defRPr lang="en-US" cap="none" sz="900" b="0" i="0" u="none" baseline="0">
                <a:solidFill>
                  <a:srgbClr val="424242"/>
                </a:solidFill>
              </a:defRPr>
            </a:pPr>
          </a:p>
        </c:txPr>
        <c:crossAx val="30187277"/>
        <c:crosses val="autoZero"/>
        <c:auto val="1"/>
        <c:lblOffset val="100"/>
        <c:tickLblSkip val="1"/>
        <c:noMultiLvlLbl val="0"/>
      </c:catAx>
      <c:valAx>
        <c:axId val="30187277"/>
        <c:scaling>
          <c:orientation val="minMax"/>
        </c:scaling>
        <c:axPos val="l"/>
        <c:majorGridlines>
          <c:spPr>
            <a:ln w="3175">
              <a:solidFill>
                <a:srgbClr val="E3E3E3"/>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424242"/>
                </a:solidFill>
              </a:defRPr>
            </a:pPr>
          </a:p>
        </c:txPr>
        <c:crossAx val="40636844"/>
        <c:crossesAt val="1"/>
        <c:crossBetween val="between"/>
        <c:dispUnits/>
      </c:valAx>
      <c:spPr>
        <a:noFill/>
        <a:ln w="12700">
          <a:solidFill>
            <a:srgbClr val="000000"/>
          </a:solidFill>
        </a:ln>
      </c:spPr>
    </c:plotArea>
    <c:legend>
      <c:legendPos val="b"/>
      <c:layout>
        <c:manualLayout>
          <c:xMode val="edge"/>
          <c:yMode val="edge"/>
          <c:x val="0.36625"/>
          <c:y val="0.8805"/>
          <c:w val="0.2455"/>
          <c:h val="0.093"/>
        </c:manualLayout>
      </c:layout>
      <c:overlay val="0"/>
      <c:spPr>
        <a:noFill/>
        <a:ln w="3175">
          <a:noFill/>
        </a:ln>
      </c:spPr>
      <c:txPr>
        <a:bodyPr vert="horz" rot="0"/>
        <a:lstStyle/>
        <a:p>
          <a:pPr>
            <a:defRPr lang="en-US" cap="none" sz="900" b="0" i="0" u="none" baseline="0">
              <a:solidFill>
                <a:srgbClr val="424242"/>
              </a:solidFil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695325</xdr:colOff>
      <xdr:row>29</xdr:row>
      <xdr:rowOff>76200</xdr:rowOff>
    </xdr:from>
    <xdr:to>
      <xdr:col>11</xdr:col>
      <xdr:colOff>323850</xdr:colOff>
      <xdr:row>43</xdr:row>
      <xdr:rowOff>28575</xdr:rowOff>
    </xdr:to>
    <xdr:graphicFrame>
      <xdr:nvGraphicFramePr>
        <xdr:cNvPr id="1" name="Chart 2"/>
        <xdr:cNvGraphicFramePr/>
      </xdr:nvGraphicFramePr>
      <xdr:xfrm>
        <a:off x="3829050" y="5791200"/>
        <a:ext cx="4895850" cy="2238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xworks.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jaxworks.co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C4:Q23"/>
  <sheetViews>
    <sheetView showGridLines="0" showRowColHeaders="0" tabSelected="1" zoomScalePageLayoutView="0" workbookViewId="0" topLeftCell="A1">
      <selection activeCell="A1" sqref="A1"/>
    </sheetView>
  </sheetViews>
  <sheetFormatPr defaultColWidth="9.140625" defaultRowHeight="12.75"/>
  <cols>
    <col min="1" max="1" width="1.1484375" style="34" customWidth="1"/>
    <col min="2" max="2" width="3.7109375" style="34" customWidth="1"/>
    <col min="3" max="3" width="4.421875" style="34" customWidth="1"/>
    <col min="4" max="16" width="9.140625" style="34" customWidth="1"/>
    <col min="17" max="17" width="4.421875" style="34" customWidth="1"/>
    <col min="18" max="16384" width="9.140625" style="34" customWidth="1"/>
  </cols>
  <sheetData>
    <row r="1" ht="6" customHeight="1"/>
    <row r="3" ht="13.5" thickBot="1"/>
    <row r="4" spans="3:17" ht="13.5" thickTop="1">
      <c r="C4" s="35"/>
      <c r="D4" s="36"/>
      <c r="E4" s="36"/>
      <c r="F4" s="36"/>
      <c r="G4" s="36"/>
      <c r="H4" s="36"/>
      <c r="I4" s="36"/>
      <c r="J4" s="36"/>
      <c r="K4" s="36"/>
      <c r="L4" s="36"/>
      <c r="M4" s="36"/>
      <c r="N4" s="36"/>
      <c r="O4" s="36"/>
      <c r="P4" s="36"/>
      <c r="Q4" s="37"/>
    </row>
    <row r="5" spans="3:17" ht="33">
      <c r="C5" s="38"/>
      <c r="D5" s="39" t="s">
        <v>22</v>
      </c>
      <c r="E5" s="40"/>
      <c r="F5" s="40"/>
      <c r="G5" s="40"/>
      <c r="H5" s="40"/>
      <c r="I5" s="40"/>
      <c r="J5" s="40"/>
      <c r="K5" s="40"/>
      <c r="L5" s="40"/>
      <c r="M5" s="40"/>
      <c r="N5" s="40"/>
      <c r="O5" s="40"/>
      <c r="P5" s="40"/>
      <c r="Q5" s="41"/>
    </row>
    <row r="6" spans="3:17" ht="12.75">
      <c r="C6" s="42"/>
      <c r="D6" s="43"/>
      <c r="E6" s="43"/>
      <c r="F6" s="43"/>
      <c r="G6" s="43"/>
      <c r="H6" s="43"/>
      <c r="I6" s="43"/>
      <c r="J6" s="43"/>
      <c r="K6" s="43"/>
      <c r="L6" s="43"/>
      <c r="M6" s="43"/>
      <c r="N6" s="43"/>
      <c r="O6" s="43"/>
      <c r="P6" s="43"/>
      <c r="Q6" s="41"/>
    </row>
    <row r="7" spans="3:17" ht="49.5" customHeight="1">
      <c r="C7" s="42"/>
      <c r="D7" s="48" t="s">
        <v>23</v>
      </c>
      <c r="E7" s="48"/>
      <c r="F7" s="48"/>
      <c r="G7" s="48"/>
      <c r="H7" s="48"/>
      <c r="I7" s="48"/>
      <c r="J7" s="48"/>
      <c r="K7" s="48"/>
      <c r="L7" s="48"/>
      <c r="M7" s="48"/>
      <c r="N7" s="48"/>
      <c r="O7" s="48"/>
      <c r="P7" s="48"/>
      <c r="Q7" s="41"/>
    </row>
    <row r="8" spans="3:17" ht="15">
      <c r="C8" s="42"/>
      <c r="D8" s="44"/>
      <c r="E8" s="43"/>
      <c r="F8" s="43"/>
      <c r="G8" s="43"/>
      <c r="H8" s="43"/>
      <c r="I8" s="43"/>
      <c r="J8" s="43"/>
      <c r="K8" s="43"/>
      <c r="L8" s="43"/>
      <c r="M8" s="43"/>
      <c r="N8" s="43"/>
      <c r="O8" s="43"/>
      <c r="P8" s="43"/>
      <c r="Q8" s="41"/>
    </row>
    <row r="9" spans="3:17" ht="15">
      <c r="C9" s="42"/>
      <c r="D9" s="44" t="s">
        <v>24</v>
      </c>
      <c r="E9" s="43"/>
      <c r="F9" s="43"/>
      <c r="G9" s="43"/>
      <c r="H9" s="43"/>
      <c r="I9" s="43"/>
      <c r="J9" s="43"/>
      <c r="K9" s="43"/>
      <c r="L9" s="43"/>
      <c r="M9" s="43"/>
      <c r="N9" s="43"/>
      <c r="O9" s="43"/>
      <c r="P9" s="43"/>
      <c r="Q9" s="41"/>
    </row>
    <row r="10" spans="3:17" ht="15">
      <c r="C10" s="42"/>
      <c r="D10" s="44" t="s">
        <v>25</v>
      </c>
      <c r="E10" s="43"/>
      <c r="F10" s="43"/>
      <c r="G10" s="43"/>
      <c r="H10" s="43"/>
      <c r="I10" s="43"/>
      <c r="J10" s="43"/>
      <c r="K10" s="43"/>
      <c r="L10" s="43"/>
      <c r="M10" s="43"/>
      <c r="N10" s="43"/>
      <c r="O10" s="43"/>
      <c r="P10" s="43"/>
      <c r="Q10" s="41"/>
    </row>
    <row r="11" spans="3:17" ht="15">
      <c r="C11" s="42"/>
      <c r="D11" s="44" t="s">
        <v>26</v>
      </c>
      <c r="E11" s="43"/>
      <c r="F11" s="43"/>
      <c r="G11" s="43"/>
      <c r="H11" s="43"/>
      <c r="I11" s="43"/>
      <c r="J11" s="43"/>
      <c r="K11" s="43"/>
      <c r="L11" s="43"/>
      <c r="M11" s="43"/>
      <c r="N11" s="43"/>
      <c r="O11" s="43"/>
      <c r="P11" s="43"/>
      <c r="Q11" s="41"/>
    </row>
    <row r="12" spans="3:17" ht="15">
      <c r="C12" s="42"/>
      <c r="D12" s="44" t="s">
        <v>27</v>
      </c>
      <c r="E12" s="43"/>
      <c r="F12" s="43"/>
      <c r="G12" s="43"/>
      <c r="H12" s="43"/>
      <c r="I12" s="43"/>
      <c r="J12" s="43"/>
      <c r="K12" s="43"/>
      <c r="L12" s="43"/>
      <c r="M12" s="43"/>
      <c r="N12" s="43"/>
      <c r="O12" s="43"/>
      <c r="P12" s="43"/>
      <c r="Q12" s="41"/>
    </row>
    <row r="13" spans="3:17" ht="15">
      <c r="C13" s="42"/>
      <c r="D13" s="44" t="s">
        <v>28</v>
      </c>
      <c r="E13" s="43"/>
      <c r="F13" s="43"/>
      <c r="G13" s="43"/>
      <c r="H13" s="43"/>
      <c r="I13" s="43"/>
      <c r="J13" s="43"/>
      <c r="K13" s="43"/>
      <c r="L13" s="43"/>
      <c r="M13" s="43"/>
      <c r="N13" s="43"/>
      <c r="O13" s="43"/>
      <c r="P13" s="43"/>
      <c r="Q13" s="41"/>
    </row>
    <row r="14" spans="3:17" ht="15">
      <c r="C14" s="42"/>
      <c r="D14" s="44" t="s">
        <v>29</v>
      </c>
      <c r="E14" s="43"/>
      <c r="F14" s="43"/>
      <c r="G14" s="43"/>
      <c r="H14" s="43"/>
      <c r="I14" s="43"/>
      <c r="J14" s="43"/>
      <c r="K14" s="43"/>
      <c r="L14" s="43"/>
      <c r="M14" s="43"/>
      <c r="N14" s="43"/>
      <c r="O14" s="43"/>
      <c r="P14" s="43"/>
      <c r="Q14" s="41"/>
    </row>
    <row r="15" spans="3:17" ht="15">
      <c r="C15" s="42"/>
      <c r="D15" s="44" t="s">
        <v>30</v>
      </c>
      <c r="E15" s="43"/>
      <c r="F15" s="43"/>
      <c r="G15" s="43"/>
      <c r="H15" s="43"/>
      <c r="I15" s="43"/>
      <c r="J15" s="43"/>
      <c r="K15" s="43"/>
      <c r="L15" s="43"/>
      <c r="M15" s="43"/>
      <c r="N15" s="43"/>
      <c r="O15" s="43"/>
      <c r="P15" s="43"/>
      <c r="Q15" s="41"/>
    </row>
    <row r="16" spans="3:17" ht="15">
      <c r="C16" s="42"/>
      <c r="D16" s="44" t="s">
        <v>31</v>
      </c>
      <c r="E16" s="43"/>
      <c r="F16" s="43"/>
      <c r="G16" s="43"/>
      <c r="H16" s="43"/>
      <c r="I16" s="43"/>
      <c r="J16" s="43"/>
      <c r="K16" s="43"/>
      <c r="L16" s="43"/>
      <c r="M16" s="43"/>
      <c r="N16" s="43"/>
      <c r="O16" s="43"/>
      <c r="P16" s="43"/>
      <c r="Q16" s="41"/>
    </row>
    <row r="17" spans="3:17" ht="15">
      <c r="C17" s="42"/>
      <c r="D17" s="44" t="s">
        <v>32</v>
      </c>
      <c r="E17" s="43"/>
      <c r="F17" s="43"/>
      <c r="G17" s="43"/>
      <c r="H17" s="43"/>
      <c r="I17" s="43"/>
      <c r="J17" s="43"/>
      <c r="K17" s="43"/>
      <c r="L17" s="43"/>
      <c r="M17" s="43"/>
      <c r="N17" s="43"/>
      <c r="O17" s="43"/>
      <c r="P17" s="43"/>
      <c r="Q17" s="41"/>
    </row>
    <row r="18" spans="3:17" ht="15">
      <c r="C18" s="42"/>
      <c r="D18" s="44"/>
      <c r="E18" s="43"/>
      <c r="F18" s="43"/>
      <c r="G18" s="43"/>
      <c r="H18" s="43"/>
      <c r="I18" s="43"/>
      <c r="J18" s="43"/>
      <c r="K18" s="43"/>
      <c r="L18" s="43"/>
      <c r="M18" s="43"/>
      <c r="N18" s="43"/>
      <c r="O18" s="43"/>
      <c r="P18" s="43"/>
      <c r="Q18" s="41"/>
    </row>
    <row r="19" spans="3:17" ht="34.5" customHeight="1">
      <c r="C19" s="42"/>
      <c r="D19" s="48" t="s">
        <v>33</v>
      </c>
      <c r="E19" s="48"/>
      <c r="F19" s="48"/>
      <c r="G19" s="48"/>
      <c r="H19" s="48"/>
      <c r="I19" s="48"/>
      <c r="J19" s="48"/>
      <c r="K19" s="48"/>
      <c r="L19" s="48"/>
      <c r="M19" s="48"/>
      <c r="N19" s="48"/>
      <c r="O19" s="48"/>
      <c r="P19" s="48"/>
      <c r="Q19" s="41"/>
    </row>
    <row r="20" spans="3:17" ht="12.75">
      <c r="C20" s="42"/>
      <c r="D20" s="43"/>
      <c r="E20" s="43"/>
      <c r="F20" s="43"/>
      <c r="G20" s="43"/>
      <c r="H20" s="43"/>
      <c r="I20" s="43"/>
      <c r="J20" s="43"/>
      <c r="K20" s="43"/>
      <c r="L20" s="43"/>
      <c r="M20" s="43"/>
      <c r="N20" s="43"/>
      <c r="O20" s="43"/>
      <c r="P20" s="43"/>
      <c r="Q20" s="41"/>
    </row>
    <row r="21" spans="3:17" ht="12.75">
      <c r="C21" s="42"/>
      <c r="D21" s="49" t="s">
        <v>21</v>
      </c>
      <c r="E21" s="50"/>
      <c r="F21" s="50"/>
      <c r="G21" s="50"/>
      <c r="H21" s="50"/>
      <c r="I21" s="50"/>
      <c r="J21" s="50"/>
      <c r="K21" s="50"/>
      <c r="L21" s="50"/>
      <c r="M21" s="50"/>
      <c r="N21" s="50"/>
      <c r="O21" s="50"/>
      <c r="P21" s="50"/>
      <c r="Q21" s="51"/>
    </row>
    <row r="22" spans="3:17" ht="12.75">
      <c r="C22" s="42"/>
      <c r="D22" s="43"/>
      <c r="E22" s="43"/>
      <c r="F22" s="43"/>
      <c r="G22" s="43"/>
      <c r="H22" s="43"/>
      <c r="I22" s="43"/>
      <c r="J22" s="43"/>
      <c r="K22" s="43"/>
      <c r="L22" s="43"/>
      <c r="M22" s="43"/>
      <c r="N22" s="43"/>
      <c r="O22" s="43"/>
      <c r="P22" s="43"/>
      <c r="Q22" s="41"/>
    </row>
    <row r="23" spans="3:17" ht="13.5" thickBot="1">
      <c r="C23" s="45"/>
      <c r="D23" s="46"/>
      <c r="E23" s="46"/>
      <c r="F23" s="46"/>
      <c r="G23" s="46"/>
      <c r="H23" s="46"/>
      <c r="I23" s="46"/>
      <c r="J23" s="46"/>
      <c r="K23" s="46"/>
      <c r="L23" s="46"/>
      <c r="M23" s="46"/>
      <c r="N23" s="46"/>
      <c r="O23" s="46"/>
      <c r="P23" s="46"/>
      <c r="Q23" s="47"/>
    </row>
    <row r="24" ht="13.5" thickTop="1"/>
  </sheetData>
  <sheetProtection selectLockedCells="1" selectUnlockedCells="1"/>
  <mergeCells count="3">
    <mergeCell ref="D7:P7"/>
    <mergeCell ref="D19:P19"/>
    <mergeCell ref="D21:Q21"/>
  </mergeCells>
  <hyperlinks>
    <hyperlink ref="D21:L21" r:id="rId1" display="© Copyright, 2006, Jaxworks, All Rights Reserved."/>
  </hyperlinks>
  <printOptions/>
  <pageMargins left="0.75" right="0.75" top="1" bottom="1" header="0.5" footer="0.5"/>
  <pageSetup fitToHeight="1" fitToWidth="1" horizontalDpi="300" verticalDpi="300" orientation="portrait" scale="71" r:id="rId2"/>
</worksheet>
</file>

<file path=xl/worksheets/sheet2.xml><?xml version="1.0" encoding="utf-8"?>
<worksheet xmlns="http://schemas.openxmlformats.org/spreadsheetml/2006/main" xmlns:r="http://schemas.openxmlformats.org/officeDocument/2006/relationships">
  <sheetPr>
    <pageSetUpPr fitToPage="1"/>
  </sheetPr>
  <dimension ref="B3:O45"/>
  <sheetViews>
    <sheetView showGridLines="0" showRowColHeaders="0" zoomScale="90" zoomScaleNormal="90" zoomScalePageLayoutView="0" workbookViewId="0" topLeftCell="A1">
      <selection activeCell="P46" sqref="P46"/>
    </sheetView>
  </sheetViews>
  <sheetFormatPr defaultColWidth="9.140625" defaultRowHeight="12.75"/>
  <cols>
    <col min="1" max="1" width="1.7109375" style="1" customWidth="1"/>
    <col min="2" max="2" width="19.7109375" style="1" customWidth="1"/>
    <col min="3" max="3" width="14.28125" style="1" customWidth="1"/>
    <col min="4" max="15" width="11.28125" style="1" customWidth="1"/>
    <col min="16" max="16384" width="9.140625" style="1" customWidth="1"/>
  </cols>
  <sheetData>
    <row r="1" ht="1.5" customHeight="1"/>
    <row r="2" ht="6" customHeight="1"/>
    <row r="3" spans="2:15" ht="33">
      <c r="B3" s="2"/>
      <c r="C3" s="3" t="s">
        <v>0</v>
      </c>
      <c r="D3" s="3"/>
      <c r="E3" s="3"/>
      <c r="F3" s="3"/>
      <c r="G3" s="3"/>
      <c r="H3" s="3"/>
      <c r="I3" s="3"/>
      <c r="J3" s="3"/>
      <c r="K3" s="3"/>
      <c r="L3" s="3"/>
      <c r="M3" s="3"/>
      <c r="N3" s="3"/>
      <c r="O3" s="3"/>
    </row>
    <row r="4" spans="2:15" ht="15.75">
      <c r="B4" s="4" t="s">
        <v>1</v>
      </c>
      <c r="C4" s="33">
        <v>2009</v>
      </c>
      <c r="D4" s="5"/>
      <c r="E4" s="5"/>
      <c r="F4" s="5"/>
      <c r="G4" s="5"/>
      <c r="H4" s="5"/>
      <c r="I4" s="5"/>
      <c r="J4" s="5"/>
      <c r="K4" s="5"/>
      <c r="L4" s="5"/>
      <c r="M4" s="5"/>
      <c r="N4" s="6"/>
      <c r="O4" s="6"/>
    </row>
    <row r="5" spans="2:15" ht="12" customHeight="1">
      <c r="B5" s="5"/>
      <c r="C5" s="5"/>
      <c r="D5" s="5"/>
      <c r="E5" s="5"/>
      <c r="F5" s="5"/>
      <c r="G5" s="5"/>
      <c r="H5" s="5"/>
      <c r="I5" s="5"/>
      <c r="J5" s="5"/>
      <c r="K5" s="5"/>
      <c r="L5" s="5"/>
      <c r="M5" s="5"/>
      <c r="N5" s="6"/>
      <c r="O5" s="6"/>
    </row>
    <row r="6" spans="2:15" ht="12" customHeight="1">
      <c r="B6" s="5"/>
      <c r="C6" s="5"/>
      <c r="D6" s="5"/>
      <c r="E6" s="5"/>
      <c r="F6" s="5"/>
      <c r="G6" s="5"/>
      <c r="H6" s="5"/>
      <c r="I6" s="5"/>
      <c r="J6" s="5"/>
      <c r="K6" s="5"/>
      <c r="L6" s="5"/>
      <c r="M6" s="5"/>
      <c r="N6" s="6"/>
      <c r="O6" s="6"/>
    </row>
    <row r="7" spans="2:15" ht="18.75" thickBot="1">
      <c r="B7" s="7"/>
      <c r="C7" s="8">
        <f>IF(ISNUMBER(C4),C4,"Year 1")</f>
        <v>2009</v>
      </c>
      <c r="D7" s="9"/>
      <c r="E7" s="9"/>
      <c r="F7" s="9"/>
      <c r="G7" s="9"/>
      <c r="H7" s="9"/>
      <c r="I7" s="9"/>
      <c r="J7" s="9"/>
      <c r="K7" s="9"/>
      <c r="L7" s="9"/>
      <c r="M7" s="9"/>
      <c r="N7" s="9"/>
      <c r="O7" s="9"/>
    </row>
    <row r="8" spans="2:15" ht="19.5" customHeight="1" thickBot="1">
      <c r="B8" s="5"/>
      <c r="C8" s="10" t="s">
        <v>2</v>
      </c>
      <c r="D8" s="11" t="str">
        <f>INDEX(C34:N35,1,D35+1)</f>
        <v>Feb</v>
      </c>
      <c r="E8" s="11" t="str">
        <f>INDEX(C34:N35,1,E35+1)</f>
        <v>Mar</v>
      </c>
      <c r="F8" s="11" t="str">
        <f>INDEX(C34:N35,1,F35+1)</f>
        <v>Apr</v>
      </c>
      <c r="G8" s="11" t="str">
        <f>INDEX(C34:N35,1,G35+1)</f>
        <v>May</v>
      </c>
      <c r="H8" s="11" t="str">
        <f>INDEX(C34:N35,1,H35+1)</f>
        <v>Jun</v>
      </c>
      <c r="I8" s="11" t="str">
        <f>INDEX(C34:N35,1,I35+1)</f>
        <v>Jul</v>
      </c>
      <c r="J8" s="11" t="str">
        <f>INDEX(C34:N35,1,J35+1)</f>
        <v>Aug</v>
      </c>
      <c r="K8" s="11" t="str">
        <f>INDEX(C34:N35,1,K35+1)</f>
        <v>Sep</v>
      </c>
      <c r="L8" s="11" t="str">
        <f>INDEX(C34:N35,1,L35+1)</f>
        <v>Oct</v>
      </c>
      <c r="M8" s="11" t="str">
        <f>INDEX(C34:N35,1,M35+1)</f>
        <v>Nov</v>
      </c>
      <c r="N8" s="11" t="str">
        <f>INDEX(C34:N35,1,N35+1)</f>
        <v>Dec</v>
      </c>
      <c r="O8" s="11" t="s">
        <v>3</v>
      </c>
    </row>
    <row r="9" spans="2:15" ht="15" customHeight="1">
      <c r="B9" s="12" t="s">
        <v>4</v>
      </c>
      <c r="C9" s="13" t="s">
        <v>5</v>
      </c>
      <c r="D9" s="14"/>
      <c r="E9" s="14"/>
      <c r="F9" s="14"/>
      <c r="G9" s="14"/>
      <c r="H9" s="14"/>
      <c r="I9" s="14"/>
      <c r="J9" s="14"/>
      <c r="K9" s="14"/>
      <c r="L9" s="14"/>
      <c r="M9" s="14"/>
      <c r="N9" s="14"/>
      <c r="O9" s="14"/>
    </row>
    <row r="10" spans="2:15" ht="15" customHeight="1">
      <c r="B10" s="15" t="s">
        <v>6</v>
      </c>
      <c r="C10" s="16">
        <v>1000</v>
      </c>
      <c r="D10" s="16">
        <v>1500</v>
      </c>
      <c r="E10" s="16">
        <v>1000</v>
      </c>
      <c r="F10" s="16">
        <v>1000</v>
      </c>
      <c r="G10" s="16">
        <v>1000</v>
      </c>
      <c r="H10" s="16">
        <v>1000</v>
      </c>
      <c r="I10" s="16">
        <v>1100</v>
      </c>
      <c r="J10" s="16">
        <v>1200</v>
      </c>
      <c r="K10" s="16">
        <v>1300</v>
      </c>
      <c r="L10" s="16">
        <v>1400</v>
      </c>
      <c r="M10" s="16">
        <v>1500</v>
      </c>
      <c r="N10" s="16">
        <v>1600</v>
      </c>
      <c r="O10" s="17">
        <f>IF(SUM(C10:N10),SUM(C10:N10),"")</f>
        <v>14600</v>
      </c>
    </row>
    <row r="11" spans="2:15" ht="15" customHeight="1">
      <c r="B11" s="15" t="s">
        <v>7</v>
      </c>
      <c r="C11" s="18">
        <v>5</v>
      </c>
      <c r="D11" s="18">
        <v>5</v>
      </c>
      <c r="E11" s="18">
        <v>5</v>
      </c>
      <c r="F11" s="18">
        <v>5</v>
      </c>
      <c r="G11" s="18">
        <v>5</v>
      </c>
      <c r="H11" s="18">
        <v>5</v>
      </c>
      <c r="I11" s="18">
        <v>5</v>
      </c>
      <c r="J11" s="18">
        <v>5</v>
      </c>
      <c r="K11" s="18">
        <v>5</v>
      </c>
      <c r="L11" s="18">
        <v>5</v>
      </c>
      <c r="M11" s="18">
        <v>5</v>
      </c>
      <c r="N11" s="18">
        <v>5</v>
      </c>
      <c r="O11" s="19"/>
    </row>
    <row r="12" spans="2:15" ht="15" customHeight="1">
      <c r="B12" s="15" t="s">
        <v>8</v>
      </c>
      <c r="C12" s="20">
        <f>IF(AND(ISNUMBER(C10),ISNUMBER(C11)),ROUND(C10*C11,2),"")</f>
        <v>5000</v>
      </c>
      <c r="D12" s="20">
        <f aca="true" t="shared" si="0" ref="D12:N12">IF(AND(ISNUMBER(D10),ISNUMBER(D11)),ROUND(D10*D11,2),"")</f>
        <v>7500</v>
      </c>
      <c r="E12" s="20">
        <f t="shared" si="0"/>
        <v>5000</v>
      </c>
      <c r="F12" s="20">
        <f t="shared" si="0"/>
        <v>5000</v>
      </c>
      <c r="G12" s="20">
        <f t="shared" si="0"/>
        <v>5000</v>
      </c>
      <c r="H12" s="20">
        <f t="shared" si="0"/>
        <v>5000</v>
      </c>
      <c r="I12" s="20">
        <f t="shared" si="0"/>
        <v>5500</v>
      </c>
      <c r="J12" s="20">
        <f t="shared" si="0"/>
        <v>6000</v>
      </c>
      <c r="K12" s="20">
        <f t="shared" si="0"/>
        <v>6500</v>
      </c>
      <c r="L12" s="20">
        <f t="shared" si="0"/>
        <v>7000</v>
      </c>
      <c r="M12" s="20">
        <f t="shared" si="0"/>
        <v>7500</v>
      </c>
      <c r="N12" s="21">
        <f t="shared" si="0"/>
        <v>8000</v>
      </c>
      <c r="O12" s="21">
        <f>IF(SUM(C12:N12),SUM(C12:N12),"")</f>
        <v>73000</v>
      </c>
    </row>
    <row r="13" spans="2:15" ht="15" customHeight="1">
      <c r="B13" s="15" t="s">
        <v>9</v>
      </c>
      <c r="C13" s="22">
        <f>IF((SUM($O12)),SUM(C12)/SUM($O12),"")</f>
        <v>0.0684931506849315</v>
      </c>
      <c r="D13" s="22">
        <f>IF(ISNUMBER($O12),SUM(D12)/$O12,"")</f>
        <v>0.10273972602739725</v>
      </c>
      <c r="E13" s="22">
        <f aca="true" t="shared" si="1" ref="E13:O13">IF(ISNUMBER($O12),SUM(E12)/$O12,"")</f>
        <v>0.0684931506849315</v>
      </c>
      <c r="F13" s="22">
        <f t="shared" si="1"/>
        <v>0.0684931506849315</v>
      </c>
      <c r="G13" s="22">
        <f t="shared" si="1"/>
        <v>0.0684931506849315</v>
      </c>
      <c r="H13" s="22">
        <f t="shared" si="1"/>
        <v>0.0684931506849315</v>
      </c>
      <c r="I13" s="22">
        <f t="shared" si="1"/>
        <v>0.07534246575342465</v>
      </c>
      <c r="J13" s="22">
        <f t="shared" si="1"/>
        <v>0.0821917808219178</v>
      </c>
      <c r="K13" s="22">
        <f t="shared" si="1"/>
        <v>0.08904109589041095</v>
      </c>
      <c r="L13" s="22">
        <f t="shared" si="1"/>
        <v>0.0958904109589041</v>
      </c>
      <c r="M13" s="22">
        <f t="shared" si="1"/>
        <v>0.10273972602739725</v>
      </c>
      <c r="N13" s="23">
        <f t="shared" si="1"/>
        <v>0.1095890410958904</v>
      </c>
      <c r="O13" s="23">
        <f t="shared" si="1"/>
        <v>1</v>
      </c>
    </row>
    <row r="14" ht="18" customHeight="1">
      <c r="J14" s="24"/>
    </row>
    <row r="15" spans="3:15" ht="18.75" thickBot="1">
      <c r="C15" s="8">
        <f>IF(ISNUMBER(C4),C4+1,"Year 2")</f>
        <v>2010</v>
      </c>
      <c r="D15" s="9"/>
      <c r="E15" s="9"/>
      <c r="F15" s="9"/>
      <c r="G15" s="9"/>
      <c r="H15" s="9"/>
      <c r="I15" s="9"/>
      <c r="J15" s="9"/>
      <c r="K15" s="9"/>
      <c r="L15" s="9"/>
      <c r="M15" s="9"/>
      <c r="N15" s="9"/>
      <c r="O15" s="9"/>
    </row>
    <row r="16" spans="3:15" ht="19.5" customHeight="1" thickBot="1">
      <c r="C16" s="10" t="str">
        <f aca="true" t="shared" si="2" ref="C16:N16">C8</f>
        <v>Jan</v>
      </c>
      <c r="D16" s="11" t="str">
        <f t="shared" si="2"/>
        <v>Feb</v>
      </c>
      <c r="E16" s="11" t="str">
        <f t="shared" si="2"/>
        <v>Mar</v>
      </c>
      <c r="F16" s="11" t="str">
        <f t="shared" si="2"/>
        <v>Apr</v>
      </c>
      <c r="G16" s="11" t="str">
        <f t="shared" si="2"/>
        <v>May</v>
      </c>
      <c r="H16" s="11" t="str">
        <f t="shared" si="2"/>
        <v>Jun</v>
      </c>
      <c r="I16" s="11" t="str">
        <f t="shared" si="2"/>
        <v>Jul</v>
      </c>
      <c r="J16" s="11" t="str">
        <f t="shared" si="2"/>
        <v>Aug</v>
      </c>
      <c r="K16" s="11" t="str">
        <f t="shared" si="2"/>
        <v>Sep</v>
      </c>
      <c r="L16" s="11" t="str">
        <f t="shared" si="2"/>
        <v>Oct</v>
      </c>
      <c r="M16" s="11" t="str">
        <f t="shared" si="2"/>
        <v>Nov</v>
      </c>
      <c r="N16" s="11" t="str">
        <f t="shared" si="2"/>
        <v>Dec</v>
      </c>
      <c r="O16" s="11" t="s">
        <v>3</v>
      </c>
    </row>
    <row r="17" spans="3:15" ht="12" customHeight="1">
      <c r="C17" s="6"/>
      <c r="D17" s="6"/>
      <c r="E17" s="6"/>
      <c r="F17" s="6"/>
      <c r="G17" s="6"/>
      <c r="H17" s="6"/>
      <c r="I17" s="6"/>
      <c r="J17" s="6"/>
      <c r="K17" s="6"/>
      <c r="L17" s="6"/>
      <c r="M17" s="6"/>
      <c r="N17" s="6"/>
      <c r="O17" s="25"/>
    </row>
    <row r="18" spans="2:15" ht="15" customHeight="1">
      <c r="B18" s="15" t="s">
        <v>6</v>
      </c>
      <c r="C18" s="16">
        <v>1300</v>
      </c>
      <c r="D18" s="16">
        <v>1500</v>
      </c>
      <c r="E18" s="16">
        <v>1200</v>
      </c>
      <c r="F18" s="16">
        <v>1300</v>
      </c>
      <c r="G18" s="16">
        <v>1400</v>
      </c>
      <c r="H18" s="16">
        <v>1500</v>
      </c>
      <c r="I18" s="16">
        <v>1600</v>
      </c>
      <c r="J18" s="16">
        <v>1200</v>
      </c>
      <c r="K18" s="16">
        <v>1300</v>
      </c>
      <c r="L18" s="16">
        <v>1400</v>
      </c>
      <c r="M18" s="16">
        <v>1500</v>
      </c>
      <c r="N18" s="16">
        <v>1600</v>
      </c>
      <c r="O18" s="17">
        <f>IF(SUM(C18:N18),SUM(C18:N18),"")</f>
        <v>16800</v>
      </c>
    </row>
    <row r="19" spans="2:15" ht="15" customHeight="1">
      <c r="B19" s="15" t="s">
        <v>7</v>
      </c>
      <c r="C19" s="18">
        <v>5.1</v>
      </c>
      <c r="D19" s="18">
        <v>5.1</v>
      </c>
      <c r="E19" s="18">
        <v>5.1</v>
      </c>
      <c r="F19" s="18">
        <v>5.1</v>
      </c>
      <c r="G19" s="18">
        <v>5.1</v>
      </c>
      <c r="H19" s="18">
        <v>5.1</v>
      </c>
      <c r="I19" s="18">
        <v>5.1</v>
      </c>
      <c r="J19" s="18">
        <v>5.1</v>
      </c>
      <c r="K19" s="18">
        <v>5.1</v>
      </c>
      <c r="L19" s="18">
        <v>5.1</v>
      </c>
      <c r="M19" s="18">
        <v>5.1</v>
      </c>
      <c r="N19" s="18">
        <v>5.1</v>
      </c>
      <c r="O19" s="26"/>
    </row>
    <row r="20" spans="2:15" ht="15" customHeight="1">
      <c r="B20" s="15" t="s">
        <v>8</v>
      </c>
      <c r="C20" s="20">
        <f>IF(AND(ISNUMBER(C18),ISNUMBER(C19)),ROUND(C18*C19,2),"")</f>
        <v>6630</v>
      </c>
      <c r="D20" s="20">
        <f aca="true" t="shared" si="3" ref="D20:N20">IF(AND(ISNUMBER(D18),ISNUMBER(D19)),ROUND(D18*D19,2),"")</f>
        <v>7650</v>
      </c>
      <c r="E20" s="20">
        <f t="shared" si="3"/>
        <v>6120</v>
      </c>
      <c r="F20" s="20">
        <f t="shared" si="3"/>
        <v>6630</v>
      </c>
      <c r="G20" s="20">
        <f t="shared" si="3"/>
        <v>7140</v>
      </c>
      <c r="H20" s="20">
        <f t="shared" si="3"/>
        <v>7650</v>
      </c>
      <c r="I20" s="20">
        <f t="shared" si="3"/>
        <v>8160</v>
      </c>
      <c r="J20" s="20">
        <f t="shared" si="3"/>
        <v>6120</v>
      </c>
      <c r="K20" s="20">
        <f t="shared" si="3"/>
        <v>6630</v>
      </c>
      <c r="L20" s="20">
        <f t="shared" si="3"/>
        <v>7140</v>
      </c>
      <c r="M20" s="20">
        <f t="shared" si="3"/>
        <v>7650</v>
      </c>
      <c r="N20" s="21">
        <f t="shared" si="3"/>
        <v>8160</v>
      </c>
      <c r="O20" s="21">
        <f>IF(SUM(C20:N20),SUM(C20:N20),"")</f>
        <v>85680</v>
      </c>
    </row>
    <row r="21" spans="2:15" ht="15" customHeight="1">
      <c r="B21" s="15" t="s">
        <v>9</v>
      </c>
      <c r="C21" s="22">
        <f>IF((SUM($O20)),SUM(C20)/SUM($O20),"")</f>
        <v>0.07738095238095238</v>
      </c>
      <c r="D21" s="22">
        <f aca="true" t="shared" si="4" ref="D21:O21">IF(ISNUMBER($O20),SUM(D20)/$O20,"")</f>
        <v>0.08928571428571429</v>
      </c>
      <c r="E21" s="22">
        <f t="shared" si="4"/>
        <v>0.07142857142857142</v>
      </c>
      <c r="F21" s="22">
        <f t="shared" si="4"/>
        <v>0.07738095238095238</v>
      </c>
      <c r="G21" s="22">
        <f t="shared" si="4"/>
        <v>0.08333333333333333</v>
      </c>
      <c r="H21" s="22">
        <f t="shared" si="4"/>
        <v>0.08928571428571429</v>
      </c>
      <c r="I21" s="22">
        <f t="shared" si="4"/>
        <v>0.09523809523809523</v>
      </c>
      <c r="J21" s="22">
        <f t="shared" si="4"/>
        <v>0.07142857142857142</v>
      </c>
      <c r="K21" s="22">
        <f t="shared" si="4"/>
        <v>0.07738095238095238</v>
      </c>
      <c r="L21" s="22">
        <f t="shared" si="4"/>
        <v>0.08333333333333333</v>
      </c>
      <c r="M21" s="22">
        <f t="shared" si="4"/>
        <v>0.08928571428571429</v>
      </c>
      <c r="N21" s="22">
        <f t="shared" si="4"/>
        <v>0.09523809523809523</v>
      </c>
      <c r="O21" s="23">
        <f t="shared" si="4"/>
        <v>1</v>
      </c>
    </row>
    <row r="22" ht="18" customHeight="1">
      <c r="J22" s="24"/>
    </row>
    <row r="23" spans="3:15" ht="18.75" thickBot="1">
      <c r="C23" s="8">
        <f>IF(ISNUMBER(C4),C4+2,"Year 3")</f>
        <v>2011</v>
      </c>
      <c r="D23" s="9"/>
      <c r="E23" s="9"/>
      <c r="F23" s="9"/>
      <c r="G23" s="9"/>
      <c r="H23" s="9"/>
      <c r="I23" s="9"/>
      <c r="J23" s="9"/>
      <c r="K23" s="9"/>
      <c r="L23" s="9"/>
      <c r="M23" s="9"/>
      <c r="N23" s="9"/>
      <c r="O23" s="9"/>
    </row>
    <row r="24" spans="3:15" ht="19.5" customHeight="1" thickBot="1">
      <c r="C24" s="10" t="str">
        <f aca="true" t="shared" si="5" ref="C24:N24">C16</f>
        <v>Jan</v>
      </c>
      <c r="D24" s="11" t="str">
        <f t="shared" si="5"/>
        <v>Feb</v>
      </c>
      <c r="E24" s="11" t="str">
        <f t="shared" si="5"/>
        <v>Mar</v>
      </c>
      <c r="F24" s="11" t="str">
        <f t="shared" si="5"/>
        <v>Apr</v>
      </c>
      <c r="G24" s="11" t="str">
        <f t="shared" si="5"/>
        <v>May</v>
      </c>
      <c r="H24" s="11" t="str">
        <f t="shared" si="5"/>
        <v>Jun</v>
      </c>
      <c r="I24" s="11" t="str">
        <f t="shared" si="5"/>
        <v>Jul</v>
      </c>
      <c r="J24" s="11" t="str">
        <f t="shared" si="5"/>
        <v>Aug</v>
      </c>
      <c r="K24" s="11" t="str">
        <f t="shared" si="5"/>
        <v>Sep</v>
      </c>
      <c r="L24" s="11" t="str">
        <f t="shared" si="5"/>
        <v>Oct</v>
      </c>
      <c r="M24" s="11" t="str">
        <f t="shared" si="5"/>
        <v>Nov</v>
      </c>
      <c r="N24" s="11" t="str">
        <f t="shared" si="5"/>
        <v>Dec</v>
      </c>
      <c r="O24" s="11" t="s">
        <v>3</v>
      </c>
    </row>
    <row r="25" spans="3:15" ht="12" customHeight="1">
      <c r="C25" s="6"/>
      <c r="D25" s="6"/>
      <c r="E25" s="6"/>
      <c r="F25" s="6"/>
      <c r="G25" s="6"/>
      <c r="H25" s="6"/>
      <c r="I25" s="6"/>
      <c r="J25" s="6"/>
      <c r="K25" s="6"/>
      <c r="L25" s="6"/>
      <c r="M25" s="6"/>
      <c r="N25" s="6"/>
      <c r="O25" s="25"/>
    </row>
    <row r="26" spans="2:15" ht="15" customHeight="1">
      <c r="B26" s="15" t="s">
        <v>6</v>
      </c>
      <c r="C26" s="16">
        <v>1500</v>
      </c>
      <c r="D26" s="16">
        <v>1600</v>
      </c>
      <c r="E26" s="16">
        <v>2000</v>
      </c>
      <c r="F26" s="16">
        <v>1000</v>
      </c>
      <c r="G26" s="16">
        <v>1000</v>
      </c>
      <c r="H26" s="16">
        <v>1000</v>
      </c>
      <c r="I26" s="16">
        <v>1100</v>
      </c>
      <c r="J26" s="16">
        <v>1200</v>
      </c>
      <c r="K26" s="16">
        <v>1300</v>
      </c>
      <c r="L26" s="16">
        <v>1400</v>
      </c>
      <c r="M26" s="16">
        <v>1500</v>
      </c>
      <c r="N26" s="16">
        <v>1600</v>
      </c>
      <c r="O26" s="17">
        <f>IF(SUM(C26:N26),SUM(C26:N26),"")</f>
        <v>16200</v>
      </c>
    </row>
    <row r="27" spans="2:15" ht="15" customHeight="1">
      <c r="B27" s="15" t="s">
        <v>7</v>
      </c>
      <c r="C27" s="18">
        <v>5.1</v>
      </c>
      <c r="D27" s="18">
        <v>5.1</v>
      </c>
      <c r="E27" s="18">
        <v>5.1</v>
      </c>
      <c r="F27" s="18">
        <v>5.1</v>
      </c>
      <c r="G27" s="18">
        <v>5.1</v>
      </c>
      <c r="H27" s="18">
        <v>5.1</v>
      </c>
      <c r="I27" s="18">
        <v>5.1</v>
      </c>
      <c r="J27" s="18">
        <v>5.1</v>
      </c>
      <c r="K27" s="18">
        <v>5.1</v>
      </c>
      <c r="L27" s="18">
        <v>5.1</v>
      </c>
      <c r="M27" s="18">
        <v>5.1</v>
      </c>
      <c r="N27" s="18">
        <v>5.1</v>
      </c>
      <c r="O27" s="26"/>
    </row>
    <row r="28" spans="2:15" ht="15" customHeight="1">
      <c r="B28" s="15" t="s">
        <v>8</v>
      </c>
      <c r="C28" s="20">
        <f>IF(AND(ISNUMBER(C26),ISNUMBER(C27)),ROUND(C26*C27,2),"")</f>
        <v>7650</v>
      </c>
      <c r="D28" s="20">
        <f aca="true" t="shared" si="6" ref="D28:N28">IF(AND(ISNUMBER(D26),ISNUMBER(D27)),ROUND(D26*D27,2),"")</f>
        <v>8160</v>
      </c>
      <c r="E28" s="20">
        <f t="shared" si="6"/>
        <v>10200</v>
      </c>
      <c r="F28" s="20">
        <f t="shared" si="6"/>
        <v>5100</v>
      </c>
      <c r="G28" s="20">
        <f t="shared" si="6"/>
        <v>5100</v>
      </c>
      <c r="H28" s="20">
        <f t="shared" si="6"/>
        <v>5100</v>
      </c>
      <c r="I28" s="20">
        <f t="shared" si="6"/>
        <v>5610</v>
      </c>
      <c r="J28" s="20">
        <f t="shared" si="6"/>
        <v>6120</v>
      </c>
      <c r="K28" s="20">
        <f t="shared" si="6"/>
        <v>6630</v>
      </c>
      <c r="L28" s="20">
        <f t="shared" si="6"/>
        <v>7140</v>
      </c>
      <c r="M28" s="20">
        <f t="shared" si="6"/>
        <v>7650</v>
      </c>
      <c r="N28" s="21">
        <f t="shared" si="6"/>
        <v>8160</v>
      </c>
      <c r="O28" s="21">
        <f>IF(SUM(C28:N28),SUM(C28:N28),"")</f>
        <v>82620</v>
      </c>
    </row>
    <row r="29" spans="2:15" ht="15" customHeight="1">
      <c r="B29" s="15" t="s">
        <v>9</v>
      </c>
      <c r="C29" s="22">
        <f>IF((SUM($O28)),SUM(C28)/SUM($O28),"")</f>
        <v>0.09259259259259259</v>
      </c>
      <c r="D29" s="22">
        <f aca="true" t="shared" si="7" ref="D29:O29">IF(ISNUMBER($O28),SUM(D28)/$O28,"")</f>
        <v>0.09876543209876543</v>
      </c>
      <c r="E29" s="22">
        <f t="shared" si="7"/>
        <v>0.12345679012345678</v>
      </c>
      <c r="F29" s="22">
        <f t="shared" si="7"/>
        <v>0.06172839506172839</v>
      </c>
      <c r="G29" s="22">
        <f t="shared" si="7"/>
        <v>0.06172839506172839</v>
      </c>
      <c r="H29" s="22">
        <f t="shared" si="7"/>
        <v>0.06172839506172839</v>
      </c>
      <c r="I29" s="22">
        <f t="shared" si="7"/>
        <v>0.06790123456790123</v>
      </c>
      <c r="J29" s="22">
        <f t="shared" si="7"/>
        <v>0.07407407407407407</v>
      </c>
      <c r="K29" s="22">
        <f t="shared" si="7"/>
        <v>0.08024691358024691</v>
      </c>
      <c r="L29" s="22">
        <f t="shared" si="7"/>
        <v>0.08641975308641975</v>
      </c>
      <c r="M29" s="22">
        <f t="shared" si="7"/>
        <v>0.09259259259259259</v>
      </c>
      <c r="N29" s="22">
        <f t="shared" si="7"/>
        <v>0.09876543209876543</v>
      </c>
      <c r="O29" s="23">
        <f t="shared" si="7"/>
        <v>1</v>
      </c>
    </row>
    <row r="30" ht="18" customHeight="1">
      <c r="J30" s="27"/>
    </row>
    <row r="31" ht="12" customHeight="1"/>
    <row r="32" spans="13:14" ht="12" customHeight="1">
      <c r="M32" s="28"/>
      <c r="N32" s="27"/>
    </row>
    <row r="33" spans="13:14" ht="12" customHeight="1">
      <c r="M33" s="28"/>
      <c r="N33" s="27"/>
    </row>
    <row r="34" spans="3:14" ht="12" customHeight="1">
      <c r="C34" s="29" t="s">
        <v>2</v>
      </c>
      <c r="D34" s="29" t="s">
        <v>10</v>
      </c>
      <c r="E34" s="29" t="s">
        <v>11</v>
      </c>
      <c r="F34" s="29" t="s">
        <v>12</v>
      </c>
      <c r="G34" s="29" t="s">
        <v>13</v>
      </c>
      <c r="H34" s="29" t="s">
        <v>14</v>
      </c>
      <c r="I34" s="29" t="s">
        <v>15</v>
      </c>
      <c r="J34" s="29" t="s">
        <v>16</v>
      </c>
      <c r="K34" s="29" t="s">
        <v>17</v>
      </c>
      <c r="L34" s="29" t="s">
        <v>18</v>
      </c>
      <c r="M34" s="29" t="s">
        <v>19</v>
      </c>
      <c r="N34" s="29" t="s">
        <v>20</v>
      </c>
    </row>
    <row r="35" spans="3:14" ht="12" customHeight="1">
      <c r="C35" s="29">
        <f>MATCH(PROPER(LEFT(TRIM(C8),3)),C34:N34,0)-1</f>
        <v>0</v>
      </c>
      <c r="D35" s="29">
        <f aca="true" t="shared" si="8" ref="D35:N35">IF(C35=11,0,C35+1)</f>
        <v>1</v>
      </c>
      <c r="E35" s="29">
        <f t="shared" si="8"/>
        <v>2</v>
      </c>
      <c r="F35" s="29">
        <f t="shared" si="8"/>
        <v>3</v>
      </c>
      <c r="G35" s="29">
        <f t="shared" si="8"/>
        <v>4</v>
      </c>
      <c r="H35" s="29">
        <f t="shared" si="8"/>
        <v>5</v>
      </c>
      <c r="I35" s="29">
        <f t="shared" si="8"/>
        <v>6</v>
      </c>
      <c r="J35" s="29">
        <f t="shared" si="8"/>
        <v>7</v>
      </c>
      <c r="K35" s="29">
        <f t="shared" si="8"/>
        <v>8</v>
      </c>
      <c r="L35" s="29">
        <f t="shared" si="8"/>
        <v>9</v>
      </c>
      <c r="M35" s="29">
        <f t="shared" si="8"/>
        <v>10</v>
      </c>
      <c r="N35" s="29">
        <f t="shared" si="8"/>
        <v>11</v>
      </c>
    </row>
    <row r="36" spans="7:9" ht="12.75">
      <c r="G36" s="30">
        <f>C7</f>
        <v>2009</v>
      </c>
      <c r="H36" s="30">
        <f>C15</f>
        <v>2010</v>
      </c>
      <c r="I36" s="30">
        <f>C23</f>
        <v>2011</v>
      </c>
    </row>
    <row r="37" spans="6:9" ht="12.75">
      <c r="F37" s="15" t="s">
        <v>6</v>
      </c>
      <c r="G37" s="31">
        <f>O10</f>
        <v>14600</v>
      </c>
      <c r="H37" s="31">
        <f>O18</f>
        <v>16800</v>
      </c>
      <c r="I37" s="31">
        <f>O26</f>
        <v>16200</v>
      </c>
    </row>
    <row r="38" spans="6:9" ht="12.75">
      <c r="F38" s="15" t="s">
        <v>8</v>
      </c>
      <c r="G38" s="32">
        <f>O12</f>
        <v>73000</v>
      </c>
      <c r="H38" s="32">
        <f>O20</f>
        <v>85680</v>
      </c>
      <c r="I38" s="32">
        <f>O28</f>
        <v>82620</v>
      </c>
    </row>
    <row r="45" spans="2:15" ht="12.75">
      <c r="B45" s="52" t="s">
        <v>21</v>
      </c>
      <c r="C45" s="53"/>
      <c r="D45" s="53"/>
      <c r="E45" s="53"/>
      <c r="F45" s="53"/>
      <c r="G45" s="53"/>
      <c r="H45" s="53"/>
      <c r="I45" s="53"/>
      <c r="J45" s="53"/>
      <c r="K45" s="53"/>
      <c r="L45" s="53"/>
      <c r="M45" s="53"/>
      <c r="N45" s="53"/>
      <c r="O45" s="53"/>
    </row>
  </sheetData>
  <sheetProtection/>
  <mergeCells count="1">
    <mergeCell ref="B45:O45"/>
  </mergeCells>
  <hyperlinks>
    <hyperlink ref="B45" r:id="rId1" display="© Copyright, 2007, Jaxworks, All Rights Reserved."/>
  </hyperlinks>
  <printOptions horizontalCentered="1"/>
  <pageMargins left="0.2362204724409449" right="0.2362204724409449" top="0.7480314960629921" bottom="0.7480314960629921" header="0.2362204724409449" footer="0.5118110236220472"/>
  <pageSetup fitToHeight="1" fitToWidth="1" horizontalDpi="300" verticalDpi="300" orientation="portrait" scale="61" r:id="rId5"/>
  <headerFooter alignWithMargins="0">
    <oddFooter>&amp;C© Copyright, 2010, JaxWorks, All Rights Reserved.</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JaxWorks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36 Month Sales Forecast</dc:title>
  <dc:subject/>
  <dc:creator>JaxWorks</dc:creator>
  <cp:keywords/>
  <dc:description>© Copyright, 2014, JaxWorks, All Rights Reserved.</dc:description>
  <cp:lastModifiedBy>Frank Vickers</cp:lastModifiedBy>
  <cp:lastPrinted>2010-02-01T10:27:14Z</cp:lastPrinted>
  <dcterms:created xsi:type="dcterms:W3CDTF">2004-04-02T16:49:45Z</dcterms:created>
  <dcterms:modified xsi:type="dcterms:W3CDTF">2014-05-07T11:37:20Z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